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d3a\Desktop\РЧ 2026\"/>
    </mc:Choice>
  </mc:AlternateContent>
  <xr:revisionPtr revIDLastSave="0" documentId="13_ncr:1_{FD07F2D3-8C18-417C-88A0-E7F3673F27D1}" xr6:coauthVersionLast="47" xr6:coauthVersionMax="47" xr10:uidLastSave="{00000000-0000-0000-0000-000000000000}"/>
  <bookViews>
    <workbookView xWindow="-120" yWindow="-120" windowWidth="21840" windowHeight="13140" tabRatio="519" xr2:uid="{00000000-000D-0000-FFFF-FFFF00000000}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BG29" i="1" l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Z30" i="1"/>
  <c r="BA30" i="1"/>
  <c r="BB30" i="1"/>
  <c r="BC30" i="1"/>
  <c r="BD30" i="1"/>
  <c r="BE30" i="1"/>
  <c r="BF30" i="1"/>
  <c r="AK30" i="1"/>
  <c r="AJ30" i="1"/>
  <c r="AI30" i="1"/>
  <c r="AH30" i="1"/>
  <c r="AG30" i="1"/>
  <c r="AF30" i="1"/>
  <c r="AE30" i="1"/>
  <c r="BG21" i="1"/>
  <c r="BG22" i="1"/>
  <c r="BG23" i="1"/>
  <c r="BG24" i="1"/>
  <c r="BG25" i="1"/>
  <c r="BG26" i="1"/>
  <c r="BG27" i="1"/>
  <c r="BG28" i="1"/>
  <c r="BG8" i="1"/>
  <c r="BG9" i="1"/>
  <c r="BG10" i="1"/>
  <c r="BG11" i="1"/>
  <c r="BG12" i="1"/>
  <c r="BG13" i="1"/>
  <c r="BG14" i="1"/>
  <c r="BG15" i="1"/>
  <c r="BG16" i="1"/>
  <c r="BG17" i="1"/>
  <c r="BG18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BG20" i="1"/>
  <c r="BG7" i="1"/>
  <c r="BH29" i="1" l="1"/>
  <c r="BH18" i="1"/>
  <c r="BF31" i="1"/>
</calcChain>
</file>

<file path=xl/sharedStrings.xml><?xml version="1.0" encoding="utf-8"?>
<sst xmlns="http://schemas.openxmlformats.org/spreadsheetml/2006/main" count="434" uniqueCount="63">
  <si>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</si>
  <si>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</si>
  <si>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</si>
  <si>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</si>
  <si>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</si>
  <si>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</si>
  <si>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</si>
  <si>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</si>
  <si>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t>3. Предложения по учету содержания модулей компетенции (п.2) в образовательных программах по профессиям/ специальностям СПО</t>
  </si>
  <si>
    <t>Инвариант</t>
  </si>
  <si>
    <t>Администрирование отеля</t>
  </si>
  <si>
    <t>ОТФ код C. Информирование и выполнение запросов гостей по услугам в гостиничном комплексе или ином средстве размещения и населенном пункте, в котором он расположен</t>
  </si>
  <si>
    <t>C/01.3 Предоставление информации гостям о гостиничном комплексе или ином средстве размещения, населенном пункте, в котором расположен гостиничный комплекс или иное средство размещения</t>
  </si>
  <si>
    <t>C/02.3 Выполнение запросов гостей по услугам гостиничного комплекса или иного средства размещения и населенного пункта, в котором он расположен</t>
  </si>
  <si>
    <t>ОТФ код D. Оказание услуг по приему, регистрации и размещению гостей гостиничного комплекса или иного средства размещения</t>
  </si>
  <si>
    <t xml:space="preserve">Профессиональный стандарт33.022 Работник по приему и размещению гостей </t>
  </si>
  <si>
    <t>D/01.3 Встреча, регистрация и размещение гостей при заселении в гостиничный комплекс или иное средство размещения</t>
  </si>
  <si>
    <t>D/02.3 Учет заказов гостей гостиничного комплекса или иного средства размещения</t>
  </si>
  <si>
    <t>D/03.3 Регистрация выезда гостей гостиничного комплекса или иного средства размещения</t>
  </si>
  <si>
    <t>ОТФ код Е. Координация деятельности сотрудников службы приема и размещения гостиничного комплекса или иного средства размещения</t>
  </si>
  <si>
    <t>E/01.4 Подготовка рабочих мест и распределение работы сотрудников службы приема и размещения гостиничного комплекса или иного средства размещения</t>
  </si>
  <si>
    <t>E/02.4 Координация работы сотрудников службы приема и размещения по встрече, регистрации, размещению и выезду гостей гостиничного комплекса или иного средства размещения</t>
  </si>
  <si>
    <t>ФГОС СПО 43.02.14 Гостиничное дело</t>
  </si>
  <si>
    <t>Вид деятельности 1. Организация и контроль текущей деятельности работников службы приема и размещения</t>
  </si>
  <si>
    <t>ПК 1.1. Планировать потребности службы приема и размещения в материальных ресурсах и персонале</t>
  </si>
  <si>
    <t>ПК 1.2. Организовывать деятельность работников службы приема и размещения в соответствии с текущими планами и стандартами гостиницы</t>
  </si>
  <si>
    <t>ПК 1.3. Контролировать текущую деятельность работников службы приема и размещения для поддержания требуемого уровня качества</t>
  </si>
  <si>
    <t>Вид деятельности 2. Организация и контроль текущей деятельности работников службы питания</t>
  </si>
  <si>
    <t>ПК 2.1. Планировать потребности службы питания в материальных ресурсах и персонале</t>
  </si>
  <si>
    <t>ПК 2.2. Организовывать деятельность работников службы питания в соответствии с текущими планами и стандартами гостиницы</t>
  </si>
  <si>
    <t>ПК 2.3. Контролировать текущую деятельность работников службы питания для поддержания требуемого уровня качества обслуживания гостей</t>
  </si>
  <si>
    <t>Вид деятельности 3. Организация и контроль текущей деятельности работников службы обслуживания и эксплуатации номерного фонда</t>
  </si>
  <si>
    <t>ПК 3.1. Планировать потребности службы обслуживания и эксплуатации номерного фонда в материальных ресурсах и персонале</t>
  </si>
  <si>
    <t>ПК 3.2. Организовывать деятельность работников службы обслуживания и эксплуатации номерного фонда в соответствии с текущими планами и стандартами гостиницы</t>
  </si>
  <si>
    <t>ПК 3.3. Контролировать текущую деятельность работников службы обслуживания и эксплуатации номерного фонда для поддержания требуемого уровня качества обслуживания гостей</t>
  </si>
  <si>
    <t>Вид деятельности 4. Организация и контроль текущей деятельности работников службы бронирования и продаж</t>
  </si>
  <si>
    <t>ПК 4.1. Планировать потребности службы бронирования и продаж в материальных ресурсах и персонале</t>
  </si>
  <si>
    <t>ПК 4.2. Организовывать деятельность работников службы бронирования и продаж в соответствии с текущими планами и стандартами гостиницы</t>
  </si>
  <si>
    <t>ПК 4.3. Контролировать текущую деятельность работников службы бронирования и продаж для поддержания требуемого уровня качества обслуживания гостей</t>
  </si>
  <si>
    <t xml:space="preserve">Вид деятельности 1. Организация и контроль текущей деятельности служб предприятий туризма и гостеприимства </t>
  </si>
  <si>
    <t>ПК 1.1. Планировать текущую деятельность сотрудников
служб предприятий туризма и гостеприимства</t>
  </si>
  <si>
    <t>ПК 1.2. Организовывать текущую деятельность сотрудников
служб предприятий туризма и гостеприимства</t>
  </si>
  <si>
    <t>ПК 1.3. Координировать и контролировать деятельность
сотрудников служб предприятий туризма и гостеприимства</t>
  </si>
  <si>
    <t>ПК 1.4. Осуществлять расчеты с потребителями за
предоставленные услуги</t>
  </si>
  <si>
    <t>ПК 2.1. Организовывать и осуществлять прием и размещение
гостей</t>
  </si>
  <si>
    <t>ПК 2.3. Организовывать и осуществлять бронирование и продажу гостиничных услуг</t>
  </si>
  <si>
    <t xml:space="preserve">ПК 2.2. Организовывать и осуществлять эксплуатацию номерного фонда гостиничного предприятия </t>
  </si>
  <si>
    <t>ПК 2.4. Выполнять санитарно-эпидемиологические
требования к предоставлению гостиничных услуг</t>
  </si>
  <si>
    <t xml:space="preserve">Вид деятельности 2. Предоставление гостиничных услуг (по выбору) </t>
  </si>
  <si>
    <t xml:space="preserve">ФГОС СПО 43.02.14 Гостиничное дело ФГОС СПО 43.02.16 Туризм и гостеприимство (Предоставление гостиничных услуг (по выбору) </t>
  </si>
  <si>
    <t>учтено</t>
  </si>
  <si>
    <t>учтена</t>
  </si>
  <si>
    <t>Модуль А. Заезд. Бронирование.</t>
  </si>
  <si>
    <t>Модуль Б. Помощь гостю: предоставление туристической информации об отеле. Заселение гостя без бронирования (Walk-in).</t>
  </si>
  <si>
    <t>Модуль В. Помощь гостю: предоставление информации об отеле. Помощь гостю во время проживания.</t>
  </si>
  <si>
    <t>Модуль Г. Помощь гостю в экстраординарных ситуациях. Выезд гостя.</t>
  </si>
  <si>
    <t xml:space="preserve">Модуль Д. Выезд гостя с бронированием. Помощь гостю в экстраординарных ситуациях. </t>
  </si>
  <si>
    <t xml:space="preserve">Модуль Е.  Деловая переписка </t>
  </si>
  <si>
    <t>Модуль З.  KPI</t>
  </si>
  <si>
    <t>Модуль Ж. Бэк-офис</t>
  </si>
  <si>
    <t>Вариатив</t>
  </si>
  <si>
    <t>нет</t>
  </si>
  <si>
    <t>соответствует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</si>
</sst>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wrapText="1"/>
    </xf>
    <xf numFmtId="164" fontId="1" fillId="0" borderId="2" xfId="0" applyNumberFormat="1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2" fontId="1" fillId="0" borderId="16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2" fillId="0" borderId="17" xfId="0" applyFont="1" applyBorder="1" applyAlignment="1">
      <alignment horizontal="left" vertical="center" wrapText="1"/>
    </xf>
    <xf numFmtId="164" fontId="1" fillId="0" borderId="15" xfId="0" applyNumberFormat="1" applyFont="1" applyBorder="1" applyAlignment="1">
      <alignment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wrapText="1"/>
    </xf>
    <xf numFmtId="0" fontId="1" fillId="2" borderId="26" xfId="0" applyFont="1" applyFill="1" applyBorder="1" applyAlignment="1">
      <alignment horizontal="left" vertical="top" wrapText="1"/>
    </xf>
    <xf numFmtId="0" fontId="1" fillId="2" borderId="31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wrapText="1"/>
    </xf>
    <xf numFmtId="0" fontId="1" fillId="3" borderId="24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wrapText="1"/>
    </xf>
    <xf numFmtId="0" fontId="1" fillId="4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wrapText="1"/>
    </xf>
    <xf numFmtId="0" fontId="1" fillId="4" borderId="17" xfId="0" applyFont="1" applyFill="1" applyBorder="1" applyAlignment="1">
      <alignment wrapText="1"/>
    </xf>
    <xf numFmtId="164" fontId="1" fillId="4" borderId="2" xfId="0" applyNumberFormat="1" applyFont="1" applyFill="1" applyBorder="1" applyAlignment="1">
      <alignment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1" fillId="5" borderId="3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0" xfId="0" applyFont="1" applyFill="1" applyAlignment="1">
      <alignment wrapText="1"/>
    </xf>
    <xf numFmtId="2" fontId="1" fillId="5" borderId="6" xfId="0" applyNumberFormat="1" applyFont="1" applyFill="1" applyBorder="1" applyAlignment="1">
      <alignment wrapText="1"/>
    </xf>
    <xf numFmtId="0" fontId="1" fillId="5" borderId="23" xfId="0" applyFont="1" applyFill="1" applyBorder="1" applyAlignment="1">
      <alignment horizontal="left" vertical="top" wrapText="1"/>
    </xf>
    <xf numFmtId="0" fontId="1" fillId="5" borderId="21" xfId="0" applyFont="1" applyFill="1" applyBorder="1" applyAlignment="1">
      <alignment wrapText="1"/>
    </xf>
    <xf numFmtId="0" fontId="1" fillId="5" borderId="21" xfId="0" applyFont="1" applyFill="1" applyBorder="1" applyAlignment="1">
      <alignment horizontal="center" wrapText="1"/>
    </xf>
    <xf numFmtId="0" fontId="1" fillId="5" borderId="22" xfId="0" applyFont="1" applyFill="1" applyBorder="1" applyAlignment="1">
      <alignment horizontal="center" wrapText="1"/>
    </xf>
    <xf numFmtId="0" fontId="1" fillId="5" borderId="23" xfId="0" applyFont="1" applyFill="1" applyBorder="1" applyAlignment="1">
      <alignment horizontal="center" wrapText="1"/>
    </xf>
    <xf numFmtId="2" fontId="1" fillId="5" borderId="14" xfId="0" applyNumberFormat="1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2" fontId="1" fillId="3" borderId="16" xfId="0" applyNumberFormat="1" applyFont="1" applyFill="1" applyBorder="1" applyAlignment="1">
      <alignment wrapText="1"/>
    </xf>
    <xf numFmtId="0" fontId="1" fillId="5" borderId="1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top" wrapText="1"/>
    </xf>
    <xf numFmtId="0" fontId="1" fillId="4" borderId="23" xfId="0" applyFont="1" applyFill="1" applyBorder="1" applyAlignment="1">
      <alignment horizontal="left" vertical="top" wrapText="1"/>
    </xf>
    <xf numFmtId="0" fontId="1" fillId="4" borderId="30" xfId="0" applyFont="1" applyFill="1" applyBorder="1" applyAlignment="1">
      <alignment horizontal="center" wrapText="1"/>
    </xf>
    <xf numFmtId="0" fontId="1" fillId="4" borderId="31" xfId="0" applyFont="1" applyFill="1" applyBorder="1" applyAlignment="1">
      <alignment horizontal="center" wrapText="1"/>
    </xf>
    <xf numFmtId="2" fontId="1" fillId="4" borderId="14" xfId="0" applyNumberFormat="1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top" wrapText="1"/>
    </xf>
    <xf numFmtId="0" fontId="2" fillId="5" borderId="34" xfId="0" applyFont="1" applyFill="1" applyBorder="1" applyAlignment="1">
      <alignment horizontal="center" vertical="top" wrapText="1"/>
    </xf>
    <xf numFmtId="0" fontId="2" fillId="5" borderId="25" xfId="0" applyFont="1" applyFill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5" borderId="36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FFFFCC"/>
      <color rgb="FF00FF00"/>
      <color rgb="FFD9E2F3"/>
      <color rgb="FF99FF99"/>
      <color rgb="FF66FFFF"/>
      <color rgb="FFFF33CC"/>
      <color rgb="FFFF3300"/>
      <color rgb="FF9966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36"/>
  <sheetViews>
    <sheetView tabSelected="1" zoomScale="66" zoomScaleNormal="66" workbookViewId="0">
      <pane xSplit="2" ySplit="5" topLeftCell="C33" activePane="bottomRight" state="frozen"/>
      <selection pane="topRight" activeCell="C1" sqref="C1"/>
      <selection pane="bottomLeft" activeCell="A6" sqref="A6"/>
      <selection pane="bottomRight" activeCell="AI28" sqref="AI28"/>
    </sheetView>
  </sheetViews>
  <sheetFormatPr defaultColWidth="9.140625" defaultRowHeight="12" x14ac:dyDescent="0.2"/>
  <cols>
    <col min="1" max="1" width="21.5703125" style="1" customWidth="1"/>
    <col min="2" max="2" width="53.7109375" style="1" customWidth="1"/>
    <col min="3" max="16" width="20.7109375" style="1" customWidth="1"/>
    <col min="17" max="18" width="20.7109375" style="44" customWidth="1"/>
    <col min="19" max="58" width="20.7109375" style="1" customWidth="1"/>
    <col min="59" max="59" width="5.85546875" style="1" customWidth="1"/>
    <col min="60" max="60" width="23" style="1" customWidth="1"/>
    <col min="61" max="16384" width="9.140625" style="1"/>
  </cols>
  <sheetData>
    <row r="1" spans="1:83" ht="36" customHeight="1" x14ac:dyDescent="0.2">
      <c r="A1" s="92" t="s">
        <v>0</v>
      </c>
      <c r="B1" s="95" t="s">
        <v>10</v>
      </c>
      <c r="C1" s="86" t="s">
        <v>52</v>
      </c>
      <c r="D1" s="86"/>
      <c r="E1" s="86"/>
      <c r="F1" s="86"/>
      <c r="G1" s="86"/>
      <c r="H1" s="86"/>
      <c r="I1" s="87"/>
      <c r="J1" s="86" t="s">
        <v>53</v>
      </c>
      <c r="K1" s="86"/>
      <c r="L1" s="86"/>
      <c r="M1" s="86"/>
      <c r="N1" s="86"/>
      <c r="O1" s="86"/>
      <c r="P1" s="87"/>
      <c r="Q1" s="86" t="s">
        <v>54</v>
      </c>
      <c r="R1" s="86"/>
      <c r="S1" s="86"/>
      <c r="T1" s="86"/>
      <c r="U1" s="86"/>
      <c r="V1" s="86"/>
      <c r="W1" s="87"/>
      <c r="X1" s="86" t="s">
        <v>55</v>
      </c>
      <c r="Y1" s="86"/>
      <c r="Z1" s="86"/>
      <c r="AA1" s="86"/>
      <c r="AB1" s="86"/>
      <c r="AC1" s="86"/>
      <c r="AD1" s="86"/>
      <c r="AE1" s="86" t="s">
        <v>56</v>
      </c>
      <c r="AF1" s="86"/>
      <c r="AG1" s="86"/>
      <c r="AH1" s="86"/>
      <c r="AI1" s="86"/>
      <c r="AJ1" s="86"/>
      <c r="AK1" s="87"/>
      <c r="AL1" s="86" t="s">
        <v>57</v>
      </c>
      <c r="AM1" s="86"/>
      <c r="AN1" s="86"/>
      <c r="AO1" s="86"/>
      <c r="AP1" s="86"/>
      <c r="AQ1" s="86"/>
      <c r="AR1" s="87"/>
      <c r="AS1" s="86" t="s">
        <v>59</v>
      </c>
      <c r="AT1" s="86"/>
      <c r="AU1" s="86"/>
      <c r="AV1" s="86"/>
      <c r="AW1" s="86"/>
      <c r="AX1" s="86"/>
      <c r="AY1" s="87"/>
      <c r="AZ1" s="86" t="s">
        <v>58</v>
      </c>
      <c r="BA1" s="86"/>
      <c r="BB1" s="86"/>
      <c r="BC1" s="86"/>
      <c r="BD1" s="86"/>
      <c r="BE1" s="86"/>
      <c r="BF1" s="87"/>
      <c r="BG1" s="3"/>
      <c r="BH1" s="3"/>
      <c r="BI1" s="3"/>
      <c r="BJ1" s="3"/>
      <c r="BK1" s="3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</row>
    <row r="2" spans="1:83" ht="36.75" customHeight="1" x14ac:dyDescent="0.2">
      <c r="A2" s="93"/>
      <c r="B2" s="96"/>
      <c r="C2" s="83" t="s">
        <v>9</v>
      </c>
      <c r="D2" s="83"/>
      <c r="E2" s="83"/>
      <c r="F2" s="83"/>
      <c r="G2" s="83"/>
      <c r="H2" s="83"/>
      <c r="I2" s="88"/>
      <c r="J2" s="83" t="s">
        <v>9</v>
      </c>
      <c r="K2" s="83"/>
      <c r="L2" s="83"/>
      <c r="M2" s="83"/>
      <c r="N2" s="83"/>
      <c r="O2" s="83"/>
      <c r="P2" s="88"/>
      <c r="Q2" s="83" t="s">
        <v>9</v>
      </c>
      <c r="R2" s="83"/>
      <c r="S2" s="83"/>
      <c r="T2" s="83"/>
      <c r="U2" s="83"/>
      <c r="V2" s="83"/>
      <c r="W2" s="88"/>
      <c r="X2" s="83" t="s">
        <v>9</v>
      </c>
      <c r="Y2" s="83"/>
      <c r="Z2" s="83"/>
      <c r="AA2" s="83"/>
      <c r="AB2" s="83"/>
      <c r="AC2" s="83"/>
      <c r="AD2" s="88"/>
      <c r="AE2" s="83" t="s">
        <v>9</v>
      </c>
      <c r="AF2" s="83"/>
      <c r="AG2" s="83"/>
      <c r="AH2" s="83"/>
      <c r="AI2" s="83"/>
      <c r="AJ2" s="83"/>
      <c r="AK2" s="88"/>
      <c r="AL2" s="83" t="s">
        <v>9</v>
      </c>
      <c r="AM2" s="83"/>
      <c r="AN2" s="83"/>
      <c r="AO2" s="83"/>
      <c r="AP2" s="83"/>
      <c r="AQ2" s="83"/>
      <c r="AR2" s="88"/>
      <c r="AS2" s="83" t="s">
        <v>60</v>
      </c>
      <c r="AT2" s="83"/>
      <c r="AU2" s="83"/>
      <c r="AV2" s="83"/>
      <c r="AW2" s="83"/>
      <c r="AX2" s="83"/>
      <c r="AY2" s="88"/>
      <c r="AZ2" s="83" t="s">
        <v>60</v>
      </c>
      <c r="BA2" s="83"/>
      <c r="BB2" s="83"/>
      <c r="BC2" s="83"/>
      <c r="BD2" s="83"/>
      <c r="BE2" s="83"/>
      <c r="BF2" s="88"/>
      <c r="BG2" s="4"/>
      <c r="BH2" s="4"/>
      <c r="BI2" s="4"/>
      <c r="BJ2" s="4"/>
      <c r="BK2" s="4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</row>
    <row r="3" spans="1:83" ht="91.5" customHeight="1" x14ac:dyDescent="0.2">
      <c r="A3" s="93"/>
      <c r="B3" s="96"/>
      <c r="C3" s="82" t="s">
        <v>15</v>
      </c>
      <c r="D3" s="84"/>
      <c r="E3" s="82" t="s">
        <v>15</v>
      </c>
      <c r="F3" s="83"/>
      <c r="G3" s="84"/>
      <c r="H3" s="82" t="s">
        <v>15</v>
      </c>
      <c r="I3" s="88"/>
      <c r="J3" s="82" t="s">
        <v>15</v>
      </c>
      <c r="K3" s="84"/>
      <c r="L3" s="82" t="s">
        <v>15</v>
      </c>
      <c r="M3" s="83"/>
      <c r="N3" s="84"/>
      <c r="O3" s="82" t="s">
        <v>15</v>
      </c>
      <c r="P3" s="88"/>
      <c r="Q3" s="82" t="s">
        <v>15</v>
      </c>
      <c r="R3" s="84"/>
      <c r="S3" s="82" t="s">
        <v>15</v>
      </c>
      <c r="T3" s="83"/>
      <c r="U3" s="84"/>
      <c r="V3" s="82" t="s">
        <v>15</v>
      </c>
      <c r="W3" s="88"/>
      <c r="X3" s="82" t="s">
        <v>15</v>
      </c>
      <c r="Y3" s="84"/>
      <c r="Z3" s="82" t="s">
        <v>15</v>
      </c>
      <c r="AA3" s="83"/>
      <c r="AB3" s="84"/>
      <c r="AC3" s="82" t="s">
        <v>15</v>
      </c>
      <c r="AD3" s="83"/>
      <c r="AE3" s="82" t="s">
        <v>15</v>
      </c>
      <c r="AF3" s="84"/>
      <c r="AG3" s="82" t="s">
        <v>15</v>
      </c>
      <c r="AH3" s="83"/>
      <c r="AI3" s="84"/>
      <c r="AJ3" s="82" t="s">
        <v>15</v>
      </c>
      <c r="AK3" s="88"/>
      <c r="AL3" s="82" t="s">
        <v>15</v>
      </c>
      <c r="AM3" s="84"/>
      <c r="AN3" s="82" t="s">
        <v>15</v>
      </c>
      <c r="AO3" s="83"/>
      <c r="AP3" s="84"/>
      <c r="AQ3" s="82" t="s">
        <v>15</v>
      </c>
      <c r="AR3" s="88"/>
      <c r="AS3" s="82" t="s">
        <v>15</v>
      </c>
      <c r="AT3" s="84"/>
      <c r="AU3" s="82" t="s">
        <v>15</v>
      </c>
      <c r="AV3" s="83"/>
      <c r="AW3" s="84"/>
      <c r="AX3" s="82" t="s">
        <v>15</v>
      </c>
      <c r="AY3" s="88"/>
      <c r="AZ3" s="82" t="s">
        <v>15</v>
      </c>
      <c r="BA3" s="84"/>
      <c r="BB3" s="82" t="s">
        <v>15</v>
      </c>
      <c r="BC3" s="83"/>
      <c r="BD3" s="84"/>
      <c r="BE3" s="82" t="s">
        <v>15</v>
      </c>
      <c r="BF3" s="88"/>
    </row>
    <row r="4" spans="1:83" ht="81.75" customHeight="1" x14ac:dyDescent="0.2">
      <c r="A4" s="93"/>
      <c r="B4" s="96"/>
      <c r="C4" s="80" t="s">
        <v>11</v>
      </c>
      <c r="D4" s="81"/>
      <c r="E4" s="82" t="s">
        <v>14</v>
      </c>
      <c r="F4" s="83"/>
      <c r="G4" s="84"/>
      <c r="H4" s="80" t="s">
        <v>19</v>
      </c>
      <c r="I4" s="85"/>
      <c r="J4" s="80" t="s">
        <v>11</v>
      </c>
      <c r="K4" s="81"/>
      <c r="L4" s="82" t="s">
        <v>14</v>
      </c>
      <c r="M4" s="83"/>
      <c r="N4" s="84"/>
      <c r="O4" s="80" t="s">
        <v>19</v>
      </c>
      <c r="P4" s="85"/>
      <c r="Q4" s="80" t="s">
        <v>11</v>
      </c>
      <c r="R4" s="81"/>
      <c r="S4" s="82" t="s">
        <v>14</v>
      </c>
      <c r="T4" s="83"/>
      <c r="U4" s="84"/>
      <c r="V4" s="80" t="s">
        <v>19</v>
      </c>
      <c r="W4" s="85"/>
      <c r="X4" s="80" t="s">
        <v>11</v>
      </c>
      <c r="Y4" s="81"/>
      <c r="Z4" s="82" t="s">
        <v>14</v>
      </c>
      <c r="AA4" s="83"/>
      <c r="AB4" s="84"/>
      <c r="AC4" s="80" t="s">
        <v>19</v>
      </c>
      <c r="AD4" s="107"/>
      <c r="AE4" s="80" t="s">
        <v>11</v>
      </c>
      <c r="AF4" s="81"/>
      <c r="AG4" s="82" t="s">
        <v>14</v>
      </c>
      <c r="AH4" s="83"/>
      <c r="AI4" s="84"/>
      <c r="AJ4" s="80" t="s">
        <v>19</v>
      </c>
      <c r="AK4" s="85"/>
      <c r="AL4" s="80" t="s">
        <v>11</v>
      </c>
      <c r="AM4" s="81"/>
      <c r="AN4" s="82" t="s">
        <v>14</v>
      </c>
      <c r="AO4" s="83"/>
      <c r="AP4" s="84"/>
      <c r="AQ4" s="80" t="s">
        <v>19</v>
      </c>
      <c r="AR4" s="85"/>
      <c r="AS4" s="80" t="s">
        <v>11</v>
      </c>
      <c r="AT4" s="81"/>
      <c r="AU4" s="82" t="s">
        <v>14</v>
      </c>
      <c r="AV4" s="83"/>
      <c r="AW4" s="84"/>
      <c r="AX4" s="80" t="s">
        <v>19</v>
      </c>
      <c r="AY4" s="85"/>
      <c r="AZ4" s="80" t="s">
        <v>11</v>
      </c>
      <c r="BA4" s="81"/>
      <c r="BB4" s="82" t="s">
        <v>14</v>
      </c>
      <c r="BC4" s="83"/>
      <c r="BD4" s="84"/>
      <c r="BE4" s="80" t="s">
        <v>19</v>
      </c>
      <c r="BF4" s="85"/>
    </row>
    <row r="5" spans="1:83" ht="114.75" customHeight="1" thickBot="1" x14ac:dyDescent="0.25">
      <c r="A5" s="94"/>
      <c r="B5" s="96"/>
      <c r="C5" s="17" t="s">
        <v>12</v>
      </c>
      <c r="D5" s="16" t="s">
        <v>13</v>
      </c>
      <c r="E5" s="18" t="s">
        <v>16</v>
      </c>
      <c r="F5" s="16" t="s">
        <v>17</v>
      </c>
      <c r="G5" s="16" t="s">
        <v>18</v>
      </c>
      <c r="H5" s="19" t="s">
        <v>20</v>
      </c>
      <c r="I5" s="20" t="s">
        <v>21</v>
      </c>
      <c r="J5" s="13" t="s">
        <v>12</v>
      </c>
      <c r="K5" s="12" t="s">
        <v>13</v>
      </c>
      <c r="L5" s="14" t="s">
        <v>16</v>
      </c>
      <c r="M5" s="12" t="s">
        <v>17</v>
      </c>
      <c r="N5" s="12" t="s">
        <v>18</v>
      </c>
      <c r="O5" s="15" t="s">
        <v>20</v>
      </c>
      <c r="P5" s="27" t="s">
        <v>21</v>
      </c>
      <c r="Q5" s="17" t="s">
        <v>12</v>
      </c>
      <c r="R5" s="16" t="s">
        <v>13</v>
      </c>
      <c r="S5" s="18" t="s">
        <v>16</v>
      </c>
      <c r="T5" s="16" t="s">
        <v>17</v>
      </c>
      <c r="U5" s="16" t="s">
        <v>18</v>
      </c>
      <c r="V5" s="19" t="s">
        <v>20</v>
      </c>
      <c r="W5" s="20" t="s">
        <v>21</v>
      </c>
      <c r="X5" s="17" t="s">
        <v>12</v>
      </c>
      <c r="Y5" s="16" t="s">
        <v>13</v>
      </c>
      <c r="Z5" s="18" t="s">
        <v>16</v>
      </c>
      <c r="AA5" s="16" t="s">
        <v>17</v>
      </c>
      <c r="AB5" s="16" t="s">
        <v>18</v>
      </c>
      <c r="AC5" s="19" t="s">
        <v>20</v>
      </c>
      <c r="AD5" s="18" t="s">
        <v>21</v>
      </c>
      <c r="AE5" s="17" t="s">
        <v>12</v>
      </c>
      <c r="AF5" s="16" t="s">
        <v>13</v>
      </c>
      <c r="AG5" s="18" t="s">
        <v>16</v>
      </c>
      <c r="AH5" s="16" t="s">
        <v>17</v>
      </c>
      <c r="AI5" s="16" t="s">
        <v>18</v>
      </c>
      <c r="AJ5" s="19" t="s">
        <v>20</v>
      </c>
      <c r="AK5" s="20" t="s">
        <v>21</v>
      </c>
      <c r="AL5" s="17" t="s">
        <v>12</v>
      </c>
      <c r="AM5" s="16" t="s">
        <v>13</v>
      </c>
      <c r="AN5" s="18" t="s">
        <v>16</v>
      </c>
      <c r="AO5" s="16" t="s">
        <v>17</v>
      </c>
      <c r="AP5" s="16" t="s">
        <v>18</v>
      </c>
      <c r="AQ5" s="19" t="s">
        <v>20</v>
      </c>
      <c r="AR5" s="20" t="s">
        <v>21</v>
      </c>
      <c r="AS5" s="17" t="s">
        <v>12</v>
      </c>
      <c r="AT5" s="16" t="s">
        <v>13</v>
      </c>
      <c r="AU5" s="18" t="s">
        <v>16</v>
      </c>
      <c r="AV5" s="16" t="s">
        <v>17</v>
      </c>
      <c r="AW5" s="16" t="s">
        <v>18</v>
      </c>
      <c r="AX5" s="19" t="s">
        <v>20</v>
      </c>
      <c r="AY5" s="20" t="s">
        <v>21</v>
      </c>
      <c r="AZ5" s="13" t="s">
        <v>12</v>
      </c>
      <c r="BA5" s="12" t="s">
        <v>13</v>
      </c>
      <c r="BB5" s="14" t="s">
        <v>16</v>
      </c>
      <c r="BC5" s="64" t="s">
        <v>17</v>
      </c>
      <c r="BD5" s="64" t="s">
        <v>18</v>
      </c>
      <c r="BE5" s="15" t="s">
        <v>20</v>
      </c>
      <c r="BF5" s="27" t="s">
        <v>21</v>
      </c>
      <c r="BH5" s="5" t="s">
        <v>7</v>
      </c>
    </row>
    <row r="6" spans="1:83" ht="43.5" customHeight="1" x14ac:dyDescent="0.2">
      <c r="A6" s="97" t="s">
        <v>22</v>
      </c>
      <c r="B6" s="98"/>
      <c r="C6" s="33"/>
      <c r="D6" s="33"/>
      <c r="E6" s="33"/>
      <c r="F6" s="33"/>
      <c r="G6" s="33"/>
      <c r="H6" s="33"/>
      <c r="I6" s="34"/>
      <c r="J6" s="35"/>
      <c r="K6" s="35"/>
      <c r="L6" s="35"/>
      <c r="M6" s="35"/>
      <c r="N6" s="35"/>
      <c r="O6" s="35"/>
      <c r="P6" s="36"/>
      <c r="Q6" s="35"/>
      <c r="R6" s="35"/>
      <c r="S6" s="35"/>
      <c r="T6" s="35"/>
      <c r="U6" s="35"/>
      <c r="V6" s="35"/>
      <c r="W6" s="37"/>
      <c r="X6" s="35"/>
      <c r="Y6" s="38"/>
      <c r="Z6" s="38"/>
      <c r="AA6" s="38"/>
      <c r="AB6" s="38"/>
      <c r="AC6" s="38"/>
      <c r="AD6" s="37"/>
      <c r="AE6" s="33"/>
      <c r="AF6" s="33"/>
      <c r="AG6" s="33"/>
      <c r="AH6" s="33"/>
      <c r="AI6" s="33"/>
      <c r="AJ6" s="33"/>
      <c r="AK6" s="34"/>
      <c r="AL6" s="33"/>
      <c r="AM6" s="33"/>
      <c r="AN6" s="33"/>
      <c r="AO6" s="33"/>
      <c r="AP6" s="33"/>
      <c r="AQ6" s="33"/>
      <c r="AR6" s="34"/>
      <c r="AS6" s="33"/>
      <c r="AT6" s="33"/>
      <c r="AU6" s="33"/>
      <c r="AV6" s="33"/>
      <c r="AW6" s="33"/>
      <c r="AX6" s="33"/>
      <c r="AY6" s="34"/>
      <c r="AZ6" s="35"/>
      <c r="BA6" s="38"/>
      <c r="BB6" s="38"/>
      <c r="BC6" s="39"/>
      <c r="BD6" s="39"/>
      <c r="BE6" s="35"/>
      <c r="BF6" s="37"/>
      <c r="BH6" s="6"/>
    </row>
    <row r="7" spans="1:83" s="54" customFormat="1" ht="37.5" customHeight="1" x14ac:dyDescent="0.2">
      <c r="A7" s="89" t="s">
        <v>23</v>
      </c>
      <c r="B7" s="49" t="s">
        <v>24</v>
      </c>
      <c r="C7" s="62"/>
      <c r="D7" s="62"/>
      <c r="E7" s="62" t="s">
        <v>51</v>
      </c>
      <c r="F7" s="62" t="s">
        <v>51</v>
      </c>
      <c r="G7" s="50"/>
      <c r="H7" s="50"/>
      <c r="I7" s="52"/>
      <c r="J7" s="50"/>
      <c r="K7" s="50"/>
      <c r="L7" s="50"/>
      <c r="M7" s="50"/>
      <c r="N7" s="50"/>
      <c r="O7" s="50"/>
      <c r="P7" s="52"/>
      <c r="Q7" s="50"/>
      <c r="R7" s="50"/>
      <c r="S7" s="50"/>
      <c r="T7" s="50"/>
      <c r="U7" s="50"/>
      <c r="V7" s="50"/>
      <c r="W7" s="53"/>
      <c r="X7" s="50"/>
      <c r="Y7" s="51"/>
      <c r="Z7" s="51"/>
      <c r="AA7" s="62" t="s">
        <v>51</v>
      </c>
      <c r="AB7" s="51"/>
      <c r="AC7" s="51"/>
      <c r="AD7" s="53"/>
      <c r="AE7" s="50"/>
      <c r="AF7" s="50"/>
      <c r="AG7" s="50"/>
      <c r="AH7" s="50"/>
      <c r="AI7" s="50"/>
      <c r="AJ7" s="50"/>
      <c r="AK7" s="52"/>
      <c r="AL7" s="50"/>
      <c r="AM7" s="50"/>
      <c r="AN7" s="50"/>
      <c r="AO7" s="50"/>
      <c r="AP7" s="50"/>
      <c r="AQ7" s="50"/>
      <c r="AR7" s="52"/>
      <c r="AS7" s="50"/>
      <c r="AT7" s="62" t="s">
        <v>51</v>
      </c>
      <c r="AU7" s="62"/>
      <c r="AV7" s="62" t="s">
        <v>51</v>
      </c>
      <c r="AW7" s="62"/>
      <c r="AX7" s="62" t="s">
        <v>51</v>
      </c>
      <c r="AY7" s="62" t="s">
        <v>51</v>
      </c>
      <c r="AZ7" s="62" t="s">
        <v>51</v>
      </c>
      <c r="BA7" s="62" t="s">
        <v>51</v>
      </c>
      <c r="BB7" s="69"/>
      <c r="BC7" s="62" t="s">
        <v>51</v>
      </c>
      <c r="BD7" s="62"/>
      <c r="BE7" s="62"/>
      <c r="BF7" s="62" t="s">
        <v>51</v>
      </c>
      <c r="BG7" s="54">
        <f>COUNTIF(C7:BF7,"учтена")</f>
        <v>11</v>
      </c>
      <c r="BH7" s="55"/>
    </row>
    <row r="8" spans="1:83" s="54" customFormat="1" ht="42" customHeight="1" x14ac:dyDescent="0.2">
      <c r="A8" s="90"/>
      <c r="B8" s="49" t="s">
        <v>25</v>
      </c>
      <c r="C8" s="62" t="s">
        <v>51</v>
      </c>
      <c r="D8" s="62" t="s">
        <v>51</v>
      </c>
      <c r="E8" s="62" t="s">
        <v>51</v>
      </c>
      <c r="F8" s="62" t="s">
        <v>51</v>
      </c>
      <c r="G8" s="62"/>
      <c r="H8" s="62" t="s">
        <v>51</v>
      </c>
      <c r="I8" s="62" t="s">
        <v>51</v>
      </c>
      <c r="J8" s="62" t="s">
        <v>51</v>
      </c>
      <c r="K8" s="62" t="s">
        <v>51</v>
      </c>
      <c r="L8" s="62"/>
      <c r="M8" s="62" t="s">
        <v>51</v>
      </c>
      <c r="N8" s="62"/>
      <c r="O8" s="62"/>
      <c r="P8" s="62" t="s">
        <v>51</v>
      </c>
      <c r="Q8" s="62" t="s">
        <v>51</v>
      </c>
      <c r="R8" s="62" t="s">
        <v>51</v>
      </c>
      <c r="S8" s="62"/>
      <c r="T8" s="62" t="s">
        <v>51</v>
      </c>
      <c r="U8" s="62"/>
      <c r="V8" s="62" t="s">
        <v>51</v>
      </c>
      <c r="W8" s="62" t="s">
        <v>51</v>
      </c>
      <c r="X8" s="62" t="s">
        <v>51</v>
      </c>
      <c r="Y8" s="62" t="s">
        <v>51</v>
      </c>
      <c r="Z8" s="62"/>
      <c r="AA8" s="62" t="s">
        <v>51</v>
      </c>
      <c r="AB8" s="62" t="s">
        <v>51</v>
      </c>
      <c r="AC8" s="62" t="s">
        <v>51</v>
      </c>
      <c r="AD8" s="62" t="s">
        <v>51</v>
      </c>
      <c r="AE8" s="62" t="s">
        <v>51</v>
      </c>
      <c r="AF8" s="62" t="s">
        <v>51</v>
      </c>
      <c r="AG8" s="62"/>
      <c r="AH8" s="62" t="s">
        <v>51</v>
      </c>
      <c r="AI8" s="62" t="s">
        <v>51</v>
      </c>
      <c r="AJ8" s="62" t="s">
        <v>51</v>
      </c>
      <c r="AK8" s="62" t="s">
        <v>51</v>
      </c>
      <c r="AL8" s="62" t="s">
        <v>51</v>
      </c>
      <c r="AM8" s="62" t="s">
        <v>51</v>
      </c>
      <c r="AN8" s="62" t="s">
        <v>51</v>
      </c>
      <c r="AO8" s="62" t="s">
        <v>51</v>
      </c>
      <c r="AP8" s="62" t="s">
        <v>51</v>
      </c>
      <c r="AQ8" s="62" t="s">
        <v>51</v>
      </c>
      <c r="AR8" s="62" t="s">
        <v>51</v>
      </c>
      <c r="AS8" s="50"/>
      <c r="AT8" s="62" t="s">
        <v>51</v>
      </c>
      <c r="AU8" s="62"/>
      <c r="AV8" s="62" t="s">
        <v>51</v>
      </c>
      <c r="AW8" s="62"/>
      <c r="AX8" s="62" t="s">
        <v>51</v>
      </c>
      <c r="AY8" s="62" t="s">
        <v>51</v>
      </c>
      <c r="AZ8" s="62"/>
      <c r="BA8" s="62"/>
      <c r="BB8" s="69"/>
      <c r="BC8" s="62"/>
      <c r="BD8" s="62"/>
      <c r="BE8" s="62"/>
      <c r="BF8" s="62"/>
      <c r="BG8" s="54">
        <f t="shared" ref="BG7:BG18" si="0">COUNTIF(C8:BF8,"учтена")</f>
        <v>38</v>
      </c>
      <c r="BH8" s="55"/>
    </row>
    <row r="9" spans="1:83" s="54" customFormat="1" ht="27" customHeight="1" x14ac:dyDescent="0.2">
      <c r="A9" s="91"/>
      <c r="B9" s="49" t="s">
        <v>26</v>
      </c>
      <c r="C9" s="62" t="s">
        <v>51</v>
      </c>
      <c r="D9" s="62" t="s">
        <v>51</v>
      </c>
      <c r="E9" s="62" t="s">
        <v>51</v>
      </c>
      <c r="F9" s="62" t="s">
        <v>51</v>
      </c>
      <c r="G9" s="62"/>
      <c r="H9" s="62" t="s">
        <v>51</v>
      </c>
      <c r="I9" s="62" t="s">
        <v>51</v>
      </c>
      <c r="J9" s="62" t="s">
        <v>51</v>
      </c>
      <c r="K9" s="62" t="s">
        <v>51</v>
      </c>
      <c r="L9" s="62"/>
      <c r="M9" s="62" t="s">
        <v>51</v>
      </c>
      <c r="N9" s="62"/>
      <c r="O9" s="62"/>
      <c r="P9" s="62" t="s">
        <v>51</v>
      </c>
      <c r="Q9" s="62" t="s">
        <v>51</v>
      </c>
      <c r="R9" s="62" t="s">
        <v>51</v>
      </c>
      <c r="S9" s="62"/>
      <c r="T9" s="62" t="s">
        <v>51</v>
      </c>
      <c r="U9" s="62"/>
      <c r="V9" s="62" t="s">
        <v>51</v>
      </c>
      <c r="W9" s="62" t="s">
        <v>51</v>
      </c>
      <c r="X9" s="62" t="s">
        <v>51</v>
      </c>
      <c r="Y9" s="62" t="s">
        <v>51</v>
      </c>
      <c r="Z9" s="62"/>
      <c r="AA9" s="62" t="s">
        <v>51</v>
      </c>
      <c r="AB9" s="62" t="s">
        <v>51</v>
      </c>
      <c r="AC9" s="62" t="s">
        <v>51</v>
      </c>
      <c r="AD9" s="62" t="s">
        <v>51</v>
      </c>
      <c r="AE9" s="62" t="s">
        <v>51</v>
      </c>
      <c r="AF9" s="62" t="s">
        <v>51</v>
      </c>
      <c r="AG9" s="62"/>
      <c r="AH9" s="62" t="s">
        <v>51</v>
      </c>
      <c r="AI9" s="62" t="s">
        <v>51</v>
      </c>
      <c r="AJ9" s="62" t="s">
        <v>51</v>
      </c>
      <c r="AK9" s="62" t="s">
        <v>51</v>
      </c>
      <c r="AL9" s="62" t="s">
        <v>51</v>
      </c>
      <c r="AM9" s="62" t="s">
        <v>51</v>
      </c>
      <c r="AN9" s="62" t="s">
        <v>51</v>
      </c>
      <c r="AO9" s="62" t="s">
        <v>51</v>
      </c>
      <c r="AP9" s="62" t="s">
        <v>51</v>
      </c>
      <c r="AQ9" s="62" t="s">
        <v>51</v>
      </c>
      <c r="AR9" s="62" t="s">
        <v>51</v>
      </c>
      <c r="AS9" s="50"/>
      <c r="AT9" s="62" t="s">
        <v>51</v>
      </c>
      <c r="AU9" s="62"/>
      <c r="AV9" s="62" t="s">
        <v>51</v>
      </c>
      <c r="AW9" s="62"/>
      <c r="AX9" s="62" t="s">
        <v>51</v>
      </c>
      <c r="AY9" s="62" t="s">
        <v>51</v>
      </c>
      <c r="AZ9" s="62" t="s">
        <v>51</v>
      </c>
      <c r="BA9" s="62" t="s">
        <v>51</v>
      </c>
      <c r="BB9" s="69"/>
      <c r="BC9" s="62" t="s">
        <v>51</v>
      </c>
      <c r="BD9" s="62"/>
      <c r="BE9" s="62"/>
      <c r="BF9" s="62" t="s">
        <v>51</v>
      </c>
      <c r="BG9" s="54">
        <f t="shared" si="0"/>
        <v>42</v>
      </c>
      <c r="BH9" s="55"/>
    </row>
    <row r="10" spans="1:83" ht="32.25" customHeight="1" x14ac:dyDescent="0.2">
      <c r="A10" s="99" t="s">
        <v>27</v>
      </c>
      <c r="B10" s="21" t="s">
        <v>28</v>
      </c>
      <c r="C10" s="39"/>
      <c r="D10" s="39"/>
      <c r="E10" s="39"/>
      <c r="F10" s="39"/>
      <c r="G10" s="39"/>
      <c r="H10" s="39"/>
      <c r="I10" s="41"/>
      <c r="J10" s="39"/>
      <c r="K10" s="39"/>
      <c r="L10" s="39"/>
      <c r="M10" s="39"/>
      <c r="N10" s="39"/>
      <c r="O10" s="39"/>
      <c r="P10" s="41"/>
      <c r="Q10" s="39"/>
      <c r="R10" s="39"/>
      <c r="S10" s="39"/>
      <c r="T10" s="39"/>
      <c r="U10" s="39"/>
      <c r="V10" s="39"/>
      <c r="W10" s="42"/>
      <c r="X10" s="39"/>
      <c r="Y10" s="40"/>
      <c r="Z10" s="40"/>
      <c r="AA10" s="40"/>
      <c r="AB10" s="40"/>
      <c r="AC10" s="40"/>
      <c r="AD10" s="42"/>
      <c r="AE10" s="39"/>
      <c r="AF10" s="39"/>
      <c r="AG10" s="39"/>
      <c r="AH10" s="39"/>
      <c r="AI10" s="39"/>
      <c r="AJ10" s="39"/>
      <c r="AK10" s="41"/>
      <c r="AL10" s="39"/>
      <c r="AM10" s="39"/>
      <c r="AN10" s="39"/>
      <c r="AO10" s="39"/>
      <c r="AP10" s="39"/>
      <c r="AQ10" s="39"/>
      <c r="AR10" s="41"/>
      <c r="AS10" s="39"/>
      <c r="AT10" s="39"/>
      <c r="AU10" s="39"/>
      <c r="AV10" s="39"/>
      <c r="AW10" s="39"/>
      <c r="AX10" s="39"/>
      <c r="AY10" s="41"/>
      <c r="AZ10" s="39"/>
      <c r="BA10" s="40"/>
      <c r="BB10" s="40"/>
      <c r="BC10" s="39"/>
      <c r="BD10" s="39"/>
      <c r="BE10" s="39"/>
      <c r="BF10" s="42"/>
      <c r="BG10" s="1">
        <f t="shared" si="0"/>
        <v>0</v>
      </c>
      <c r="BH10" s="7"/>
    </row>
    <row r="11" spans="1:83" ht="30.75" customHeight="1" x14ac:dyDescent="0.2">
      <c r="A11" s="100"/>
      <c r="B11" s="21" t="s">
        <v>29</v>
      </c>
      <c r="C11" s="39"/>
      <c r="D11" s="39"/>
      <c r="E11" s="39"/>
      <c r="F11" s="39"/>
      <c r="G11" s="39"/>
      <c r="H11" s="39"/>
      <c r="I11" s="41"/>
      <c r="J11" s="39"/>
      <c r="K11" s="39"/>
      <c r="L11" s="39"/>
      <c r="M11" s="39"/>
      <c r="N11" s="39"/>
      <c r="O11" s="39"/>
      <c r="P11" s="41"/>
      <c r="Q11" s="39"/>
      <c r="R11" s="39"/>
      <c r="S11" s="39"/>
      <c r="T11" s="39"/>
      <c r="U11" s="39"/>
      <c r="V11" s="39"/>
      <c r="W11" s="42"/>
      <c r="X11" s="39"/>
      <c r="Y11" s="40"/>
      <c r="Z11" s="40"/>
      <c r="AA11" s="40"/>
      <c r="AB11" s="40"/>
      <c r="AC11" s="40"/>
      <c r="AD11" s="42"/>
      <c r="AE11" s="39"/>
      <c r="AF11" s="39"/>
      <c r="AG11" s="39"/>
      <c r="AH11" s="39"/>
      <c r="AI11" s="39"/>
      <c r="AJ11" s="39"/>
      <c r="AK11" s="41"/>
      <c r="AL11" s="39"/>
      <c r="AM11" s="39"/>
      <c r="AN11" s="39"/>
      <c r="AO11" s="39"/>
      <c r="AP11" s="39"/>
      <c r="AQ11" s="39"/>
      <c r="AR11" s="41"/>
      <c r="AS11" s="39"/>
      <c r="AT11" s="39"/>
      <c r="AU11" s="39"/>
      <c r="AV11" s="39"/>
      <c r="AW11" s="39"/>
      <c r="AX11" s="39"/>
      <c r="AY11" s="41"/>
      <c r="AZ11" s="39"/>
      <c r="BA11" s="40"/>
      <c r="BB11" s="40"/>
      <c r="BC11" s="39"/>
      <c r="BD11" s="39"/>
      <c r="BE11" s="39"/>
      <c r="BF11" s="42"/>
      <c r="BG11" s="1">
        <f t="shared" si="0"/>
        <v>0</v>
      </c>
      <c r="BH11" s="7"/>
    </row>
    <row r="12" spans="1:83" ht="25.5" customHeight="1" x14ac:dyDescent="0.2">
      <c r="A12" s="101"/>
      <c r="B12" s="21" t="s">
        <v>30</v>
      </c>
      <c r="C12" s="39"/>
      <c r="D12" s="39"/>
      <c r="E12" s="39"/>
      <c r="F12" s="39"/>
      <c r="G12" s="39"/>
      <c r="H12" s="39"/>
      <c r="I12" s="41"/>
      <c r="J12" s="39"/>
      <c r="K12" s="39"/>
      <c r="L12" s="39"/>
      <c r="M12" s="39"/>
      <c r="N12" s="39"/>
      <c r="O12" s="39"/>
      <c r="P12" s="41"/>
      <c r="Q12" s="39"/>
      <c r="R12" s="39"/>
      <c r="S12" s="39"/>
      <c r="T12" s="39"/>
      <c r="U12" s="39"/>
      <c r="V12" s="39"/>
      <c r="W12" s="42"/>
      <c r="X12" s="39"/>
      <c r="Y12" s="40"/>
      <c r="Z12" s="40"/>
      <c r="AA12" s="40"/>
      <c r="AB12" s="40"/>
      <c r="AC12" s="40"/>
      <c r="AD12" s="42"/>
      <c r="AE12" s="39"/>
      <c r="AF12" s="39"/>
      <c r="AG12" s="39"/>
      <c r="AH12" s="39"/>
      <c r="AI12" s="39"/>
      <c r="AJ12" s="39"/>
      <c r="AK12" s="41"/>
      <c r="AL12" s="39"/>
      <c r="AM12" s="39"/>
      <c r="AN12" s="39"/>
      <c r="AO12" s="39"/>
      <c r="AP12" s="39"/>
      <c r="AQ12" s="39"/>
      <c r="AR12" s="41"/>
      <c r="AS12" s="39"/>
      <c r="AT12" s="39"/>
      <c r="AU12" s="39"/>
      <c r="AV12" s="39"/>
      <c r="AW12" s="39"/>
      <c r="AX12" s="39"/>
      <c r="AY12" s="41"/>
      <c r="AZ12" s="39"/>
      <c r="BA12" s="40"/>
      <c r="BB12" s="40"/>
      <c r="BC12" s="39"/>
      <c r="BD12" s="39"/>
      <c r="BE12" s="39"/>
      <c r="BF12" s="42"/>
      <c r="BG12" s="1">
        <f t="shared" si="0"/>
        <v>0</v>
      </c>
      <c r="BH12" s="7"/>
    </row>
    <row r="13" spans="1:83" ht="30.75" customHeight="1" x14ac:dyDescent="0.2">
      <c r="A13" s="99" t="s">
        <v>31</v>
      </c>
      <c r="B13" s="26" t="s">
        <v>32</v>
      </c>
      <c r="C13" s="39"/>
      <c r="D13" s="39"/>
      <c r="E13" s="39"/>
      <c r="F13" s="39"/>
      <c r="G13" s="39"/>
      <c r="H13" s="39"/>
      <c r="I13" s="41"/>
      <c r="J13" s="39"/>
      <c r="K13" s="39"/>
      <c r="L13" s="39"/>
      <c r="M13" s="39"/>
      <c r="N13" s="39"/>
      <c r="O13" s="39"/>
      <c r="P13" s="41"/>
      <c r="Q13" s="39"/>
      <c r="R13" s="39"/>
      <c r="S13" s="39"/>
      <c r="T13" s="39"/>
      <c r="U13" s="39"/>
      <c r="V13" s="39"/>
      <c r="W13" s="42"/>
      <c r="X13" s="39"/>
      <c r="Y13" s="40"/>
      <c r="Z13" s="40"/>
      <c r="AA13" s="40"/>
      <c r="AB13" s="40"/>
      <c r="AC13" s="40"/>
      <c r="AD13" s="42"/>
      <c r="AE13" s="39"/>
      <c r="AF13" s="39"/>
      <c r="AG13" s="39"/>
      <c r="AH13" s="39"/>
      <c r="AI13" s="39"/>
      <c r="AJ13" s="39"/>
      <c r="AK13" s="41"/>
      <c r="AL13" s="39"/>
      <c r="AM13" s="39"/>
      <c r="AN13" s="39"/>
      <c r="AO13" s="39"/>
      <c r="AP13" s="39"/>
      <c r="AQ13" s="39"/>
      <c r="AR13" s="41"/>
      <c r="AS13" s="39"/>
      <c r="AT13" s="39"/>
      <c r="AU13" s="39"/>
      <c r="AV13" s="39"/>
      <c r="AW13" s="39"/>
      <c r="AX13" s="39"/>
      <c r="AY13" s="41"/>
      <c r="AZ13" s="39"/>
      <c r="BA13" s="40"/>
      <c r="BB13" s="40"/>
      <c r="BC13" s="39"/>
      <c r="BD13" s="39"/>
      <c r="BE13" s="39"/>
      <c r="BF13" s="42"/>
      <c r="BG13" s="1">
        <f t="shared" si="0"/>
        <v>0</v>
      </c>
      <c r="BH13" s="7"/>
    </row>
    <row r="14" spans="1:83" ht="43.5" customHeight="1" x14ac:dyDescent="0.2">
      <c r="A14" s="100"/>
      <c r="B14" s="21" t="s">
        <v>33</v>
      </c>
      <c r="C14" s="39"/>
      <c r="D14" s="39"/>
      <c r="E14" s="39"/>
      <c r="F14" s="39"/>
      <c r="G14" s="39"/>
      <c r="H14" s="39"/>
      <c r="I14" s="41"/>
      <c r="J14" s="39"/>
      <c r="K14" s="39"/>
      <c r="L14" s="39"/>
      <c r="M14" s="39"/>
      <c r="N14" s="39"/>
      <c r="O14" s="39"/>
      <c r="P14" s="41"/>
      <c r="Q14" s="39"/>
      <c r="R14" s="39"/>
      <c r="S14" s="39"/>
      <c r="T14" s="39"/>
      <c r="U14" s="39"/>
      <c r="V14" s="39"/>
      <c r="W14" s="42"/>
      <c r="X14" s="39"/>
      <c r="Y14" s="40"/>
      <c r="Z14" s="40"/>
      <c r="AA14" s="40"/>
      <c r="AB14" s="40"/>
      <c r="AC14" s="40"/>
      <c r="AD14" s="42"/>
      <c r="AE14" s="39"/>
      <c r="AF14" s="39"/>
      <c r="AG14" s="39"/>
      <c r="AH14" s="39"/>
      <c r="AI14" s="39"/>
      <c r="AJ14" s="39"/>
      <c r="AK14" s="41"/>
      <c r="AL14" s="39"/>
      <c r="AM14" s="39"/>
      <c r="AN14" s="39"/>
      <c r="AO14" s="39"/>
      <c r="AP14" s="39"/>
      <c r="AQ14" s="39"/>
      <c r="AR14" s="41"/>
      <c r="AS14" s="39"/>
      <c r="AT14" s="39"/>
      <c r="AU14" s="39"/>
      <c r="AV14" s="39"/>
      <c r="AW14" s="39"/>
      <c r="AX14" s="39"/>
      <c r="AY14" s="41"/>
      <c r="AZ14" s="39"/>
      <c r="BA14" s="40"/>
      <c r="BB14" s="40"/>
      <c r="BC14" s="39"/>
      <c r="BD14" s="39"/>
      <c r="BE14" s="39"/>
      <c r="BF14" s="42"/>
      <c r="BG14" s="1">
        <f t="shared" si="0"/>
        <v>0</v>
      </c>
      <c r="BH14" s="7"/>
    </row>
    <row r="15" spans="1:83" ht="39" customHeight="1" x14ac:dyDescent="0.2">
      <c r="A15" s="101"/>
      <c r="B15" s="21" t="s">
        <v>34</v>
      </c>
      <c r="C15" s="39"/>
      <c r="D15" s="39"/>
      <c r="E15" s="39"/>
      <c r="F15" s="39"/>
      <c r="G15" s="39"/>
      <c r="H15" s="39"/>
      <c r="I15" s="41"/>
      <c r="J15" s="39"/>
      <c r="K15" s="39"/>
      <c r="L15" s="39"/>
      <c r="M15" s="39"/>
      <c r="N15" s="39"/>
      <c r="O15" s="39"/>
      <c r="P15" s="41"/>
      <c r="Q15" s="39"/>
      <c r="R15" s="39"/>
      <c r="S15" s="39"/>
      <c r="T15" s="39"/>
      <c r="U15" s="39"/>
      <c r="V15" s="39"/>
      <c r="W15" s="42"/>
      <c r="X15" s="39"/>
      <c r="Y15" s="40"/>
      <c r="Z15" s="40"/>
      <c r="AA15" s="40"/>
      <c r="AB15" s="40"/>
      <c r="AC15" s="40"/>
      <c r="AD15" s="42"/>
      <c r="AE15" s="39"/>
      <c r="AF15" s="39"/>
      <c r="AG15" s="39"/>
      <c r="AH15" s="39"/>
      <c r="AI15" s="39"/>
      <c r="AJ15" s="39"/>
      <c r="AK15" s="41"/>
      <c r="AL15" s="39"/>
      <c r="AM15" s="39"/>
      <c r="AN15" s="39"/>
      <c r="AO15" s="39"/>
      <c r="AP15" s="39"/>
      <c r="AQ15" s="39"/>
      <c r="AR15" s="41"/>
      <c r="AS15" s="39"/>
      <c r="AT15" s="39"/>
      <c r="AU15" s="39"/>
      <c r="AV15" s="39"/>
      <c r="AW15" s="39"/>
      <c r="AX15" s="39"/>
      <c r="AY15" s="41"/>
      <c r="AZ15" s="39"/>
      <c r="BA15" s="40"/>
      <c r="BB15" s="40"/>
      <c r="BC15" s="39"/>
      <c r="BD15" s="39"/>
      <c r="BE15" s="39"/>
      <c r="BF15" s="42"/>
      <c r="BG15" s="1">
        <f t="shared" si="0"/>
        <v>0</v>
      </c>
      <c r="BH15" s="7"/>
    </row>
    <row r="16" spans="1:83" s="54" customFormat="1" ht="36.75" customHeight="1" x14ac:dyDescent="0.2">
      <c r="A16" s="89" t="s">
        <v>35</v>
      </c>
      <c r="B16" s="49" t="s">
        <v>36</v>
      </c>
      <c r="C16" s="50"/>
      <c r="D16" s="50"/>
      <c r="E16" s="50"/>
      <c r="F16" s="50"/>
      <c r="G16" s="50"/>
      <c r="H16" s="50"/>
      <c r="I16" s="52"/>
      <c r="J16" s="50"/>
      <c r="K16" s="50"/>
      <c r="L16" s="50"/>
      <c r="M16" s="50"/>
      <c r="N16" s="50"/>
      <c r="O16" s="50"/>
      <c r="P16" s="52"/>
      <c r="Q16" s="50"/>
      <c r="R16" s="50"/>
      <c r="S16" s="50"/>
      <c r="T16" s="50"/>
      <c r="U16" s="50"/>
      <c r="V16" s="50"/>
      <c r="W16" s="53"/>
      <c r="X16" s="50"/>
      <c r="Y16" s="51"/>
      <c r="Z16" s="51"/>
      <c r="AA16" s="51"/>
      <c r="AB16" s="51"/>
      <c r="AC16" s="51"/>
      <c r="AD16" s="53"/>
      <c r="AE16" s="50"/>
      <c r="AF16" s="50"/>
      <c r="AG16" s="50"/>
      <c r="AH16" s="50"/>
      <c r="AI16" s="50"/>
      <c r="AJ16" s="50"/>
      <c r="AK16" s="52"/>
      <c r="AL16" s="50"/>
      <c r="AM16" s="50"/>
      <c r="AN16" s="50"/>
      <c r="AO16" s="50"/>
      <c r="AP16" s="50"/>
      <c r="AQ16" s="50"/>
      <c r="AR16" s="52"/>
      <c r="AS16" s="50"/>
      <c r="AT16" s="50"/>
      <c r="AU16" s="50"/>
      <c r="AV16" s="62" t="s">
        <v>51</v>
      </c>
      <c r="AW16" s="50"/>
      <c r="AX16" s="50"/>
      <c r="AY16" s="52"/>
      <c r="AZ16" s="62" t="s">
        <v>51</v>
      </c>
      <c r="BA16" s="62" t="s">
        <v>51</v>
      </c>
      <c r="BB16" s="62"/>
      <c r="BC16" s="62" t="s">
        <v>51</v>
      </c>
      <c r="BD16" s="62"/>
      <c r="BE16" s="62"/>
      <c r="BF16" s="62" t="s">
        <v>51</v>
      </c>
      <c r="BG16" s="54">
        <f t="shared" si="0"/>
        <v>5</v>
      </c>
      <c r="BH16" s="55"/>
    </row>
    <row r="17" spans="1:60" s="54" customFormat="1" ht="39.75" customHeight="1" x14ac:dyDescent="0.2">
      <c r="A17" s="90"/>
      <c r="B17" s="49" t="s">
        <v>37</v>
      </c>
      <c r="C17" s="62" t="s">
        <v>51</v>
      </c>
      <c r="D17" s="62" t="s">
        <v>51</v>
      </c>
      <c r="E17" s="62"/>
      <c r="F17" s="62" t="s">
        <v>51</v>
      </c>
      <c r="G17" s="62"/>
      <c r="H17" s="62" t="s">
        <v>51</v>
      </c>
      <c r="I17" s="62" t="s">
        <v>51</v>
      </c>
      <c r="J17" s="50"/>
      <c r="K17" s="62" t="s">
        <v>51</v>
      </c>
      <c r="L17" s="50"/>
      <c r="M17" s="50"/>
      <c r="N17" s="50"/>
      <c r="O17" s="50"/>
      <c r="P17" s="52"/>
      <c r="Q17" s="50"/>
      <c r="R17" s="50"/>
      <c r="S17" s="50"/>
      <c r="T17" s="50"/>
      <c r="U17" s="50"/>
      <c r="V17" s="50"/>
      <c r="W17" s="53"/>
      <c r="X17" s="50"/>
      <c r="Y17" s="51"/>
      <c r="Z17" s="51"/>
      <c r="AA17" s="62" t="s">
        <v>51</v>
      </c>
      <c r="AB17" s="51"/>
      <c r="AC17" s="51"/>
      <c r="AD17" s="53"/>
      <c r="AE17" s="62" t="s">
        <v>50</v>
      </c>
      <c r="AF17" s="62" t="s">
        <v>50</v>
      </c>
      <c r="AG17" s="62"/>
      <c r="AH17" s="62" t="s">
        <v>50</v>
      </c>
      <c r="AI17" s="62" t="s">
        <v>50</v>
      </c>
      <c r="AJ17" s="62" t="s">
        <v>50</v>
      </c>
      <c r="AK17" s="62" t="s">
        <v>50</v>
      </c>
      <c r="AL17" s="62" t="s">
        <v>51</v>
      </c>
      <c r="AM17" s="62" t="s">
        <v>51</v>
      </c>
      <c r="AN17" s="50"/>
      <c r="AO17" s="62" t="s">
        <v>51</v>
      </c>
      <c r="AP17" s="50"/>
      <c r="AQ17" s="50"/>
      <c r="AR17" s="50"/>
      <c r="AS17" s="50"/>
      <c r="AT17" s="50"/>
      <c r="AU17" s="50"/>
      <c r="AW17" s="50"/>
      <c r="AX17" s="62" t="s">
        <v>51</v>
      </c>
      <c r="AY17" s="62" t="s">
        <v>51</v>
      </c>
      <c r="AZ17" s="62"/>
      <c r="BA17" s="69"/>
      <c r="BB17" s="69"/>
      <c r="BC17" s="62"/>
      <c r="BD17" s="62"/>
      <c r="BE17" s="62"/>
      <c r="BF17" s="70"/>
      <c r="BG17" s="54">
        <f t="shared" si="0"/>
        <v>12</v>
      </c>
      <c r="BH17" s="55"/>
    </row>
    <row r="18" spans="1:60" s="54" customFormat="1" ht="40.5" customHeight="1" thickBot="1" x14ac:dyDescent="0.25">
      <c r="A18" s="102"/>
      <c r="B18" s="56" t="s">
        <v>38</v>
      </c>
      <c r="C18" s="62" t="s">
        <v>51</v>
      </c>
      <c r="D18" s="62" t="s">
        <v>51</v>
      </c>
      <c r="E18" s="65"/>
      <c r="F18" s="62" t="s">
        <v>51</v>
      </c>
      <c r="G18" s="65"/>
      <c r="H18" s="62" t="s">
        <v>51</v>
      </c>
      <c r="I18" s="62" t="s">
        <v>51</v>
      </c>
      <c r="J18" s="58"/>
      <c r="K18" s="62" t="s">
        <v>51</v>
      </c>
      <c r="L18" s="58"/>
      <c r="M18" s="58"/>
      <c r="N18" s="58"/>
      <c r="O18" s="58"/>
      <c r="P18" s="59"/>
      <c r="Q18" s="58"/>
      <c r="R18" s="58"/>
      <c r="S18" s="58"/>
      <c r="T18" s="58"/>
      <c r="U18" s="58"/>
      <c r="V18" s="58"/>
      <c r="W18" s="60"/>
      <c r="X18" s="58"/>
      <c r="Y18" s="57"/>
      <c r="Z18" s="57"/>
      <c r="AA18" s="57"/>
      <c r="AB18" s="57"/>
      <c r="AC18" s="57"/>
      <c r="AD18" s="60"/>
      <c r="AE18" s="62" t="s">
        <v>50</v>
      </c>
      <c r="AF18" s="62" t="s">
        <v>50</v>
      </c>
      <c r="AG18" s="65"/>
      <c r="AH18" s="62" t="s">
        <v>50</v>
      </c>
      <c r="AI18" s="62" t="s">
        <v>50</v>
      </c>
      <c r="AJ18" s="62" t="s">
        <v>50</v>
      </c>
      <c r="AK18" s="62" t="s">
        <v>50</v>
      </c>
      <c r="AL18" s="50"/>
      <c r="AM18" s="50"/>
      <c r="AN18" s="58"/>
      <c r="AO18" s="50"/>
      <c r="AP18" s="58"/>
      <c r="AQ18" s="50"/>
      <c r="AR18" s="50"/>
      <c r="AS18" s="50"/>
      <c r="AT18" s="50"/>
      <c r="AU18" s="58"/>
      <c r="AV18" s="50"/>
      <c r="AW18" s="58"/>
      <c r="AX18" s="62" t="s">
        <v>51</v>
      </c>
      <c r="AY18" s="62" t="s">
        <v>51</v>
      </c>
      <c r="AZ18" s="62" t="s">
        <v>51</v>
      </c>
      <c r="BA18" s="62" t="s">
        <v>51</v>
      </c>
      <c r="BB18" s="62"/>
      <c r="BC18" s="62" t="s">
        <v>51</v>
      </c>
      <c r="BD18" s="62"/>
      <c r="BE18" s="62" t="s">
        <v>51</v>
      </c>
      <c r="BF18" s="62" t="s">
        <v>51</v>
      </c>
      <c r="BG18" s="54">
        <f t="shared" si="0"/>
        <v>13</v>
      </c>
      <c r="BH18" s="61">
        <f>(COUNTIF(BG7:BG18, "0")*100)/COUNTA(BG7:BG18)</f>
        <v>50</v>
      </c>
    </row>
    <row r="19" spans="1:60" ht="12" customHeight="1" thickBot="1" x14ac:dyDescent="0.25">
      <c r="A19" s="22"/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43"/>
      <c r="R19" s="43"/>
      <c r="S19" s="24"/>
      <c r="T19" s="24"/>
      <c r="U19" s="24"/>
      <c r="V19" s="24"/>
      <c r="W19" s="24"/>
      <c r="X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C19" s="24"/>
      <c r="BD19" s="24"/>
      <c r="BE19" s="24"/>
      <c r="BF19" s="24"/>
      <c r="BH19" s="25"/>
    </row>
    <row r="20" spans="1:60" s="67" customFormat="1" ht="29.25" customHeight="1" x14ac:dyDescent="0.2">
      <c r="A20" s="103" t="s">
        <v>49</v>
      </c>
      <c r="B20" s="104"/>
      <c r="C20" s="28"/>
      <c r="D20" s="28"/>
      <c r="E20" s="28"/>
      <c r="F20" s="28"/>
      <c r="G20" s="28"/>
      <c r="H20" s="28"/>
      <c r="I20" s="30"/>
      <c r="J20" s="28"/>
      <c r="K20" s="28"/>
      <c r="L20" s="28"/>
      <c r="M20" s="28"/>
      <c r="N20" s="28"/>
      <c r="O20" s="28"/>
      <c r="P20" s="30"/>
      <c r="Q20" s="28"/>
      <c r="R20" s="28"/>
      <c r="S20" s="28"/>
      <c r="T20" s="28"/>
      <c r="U20" s="28"/>
      <c r="V20" s="28"/>
      <c r="W20" s="30"/>
      <c r="X20" s="28"/>
      <c r="Y20" s="29"/>
      <c r="Z20" s="29"/>
      <c r="AA20" s="29"/>
      <c r="AB20" s="29"/>
      <c r="AC20" s="29"/>
      <c r="AD20" s="31"/>
      <c r="AE20" s="28"/>
      <c r="AF20" s="28"/>
      <c r="AG20" s="28"/>
      <c r="AH20" s="28"/>
      <c r="AI20" s="28"/>
      <c r="AJ20" s="28"/>
      <c r="AK20" s="30"/>
      <c r="AL20" s="28"/>
      <c r="AM20" s="28"/>
      <c r="AN20" s="28"/>
      <c r="AO20" s="28"/>
      <c r="AP20" s="28"/>
      <c r="AQ20" s="28"/>
      <c r="AR20" s="30"/>
      <c r="AS20" s="32"/>
      <c r="AT20" s="32"/>
      <c r="AU20" s="28"/>
      <c r="AV20" s="32"/>
      <c r="AW20" s="28"/>
      <c r="AX20" s="32"/>
      <c r="AY20" s="32"/>
      <c r="AZ20" s="28"/>
      <c r="BA20" s="29"/>
      <c r="BB20" s="29"/>
      <c r="BC20" s="28"/>
      <c r="BD20" s="28"/>
      <c r="BE20" s="28"/>
      <c r="BF20" s="31"/>
      <c r="BG20" s="67">
        <f t="shared" ref="BG20:BG29" si="1">COUNTIF(C20:BF20,"учтена")</f>
        <v>0</v>
      </c>
      <c r="BH20" s="68"/>
    </row>
    <row r="21" spans="1:60" s="54" customFormat="1" ht="30" customHeight="1" x14ac:dyDescent="0.2">
      <c r="A21" s="89" t="s">
        <v>39</v>
      </c>
      <c r="B21" s="49" t="s">
        <v>40</v>
      </c>
      <c r="C21" s="50"/>
      <c r="D21" s="62" t="s">
        <v>51</v>
      </c>
      <c r="E21" s="50"/>
      <c r="F21" s="50"/>
      <c r="G21" s="50"/>
      <c r="H21" s="50"/>
      <c r="I21" s="52"/>
      <c r="J21" s="50"/>
      <c r="K21" s="50"/>
      <c r="L21" s="50"/>
      <c r="M21" s="62" t="s">
        <v>51</v>
      </c>
      <c r="N21" s="50"/>
      <c r="O21" s="50"/>
      <c r="P21" s="52"/>
      <c r="Q21" s="50"/>
      <c r="R21" s="50"/>
      <c r="S21" s="50"/>
      <c r="T21" s="50"/>
      <c r="U21" s="50"/>
      <c r="V21" s="50"/>
      <c r="W21" s="52"/>
      <c r="X21" s="50"/>
      <c r="Y21" s="51"/>
      <c r="Z21" s="51"/>
      <c r="AA21" s="51"/>
      <c r="AB21" s="51"/>
      <c r="AC21" s="51"/>
      <c r="AD21" s="53"/>
      <c r="AE21" s="50"/>
      <c r="AF21" s="50"/>
      <c r="AG21" s="50"/>
      <c r="AH21" s="50"/>
      <c r="AI21" s="50"/>
      <c r="AJ21" s="50"/>
      <c r="AK21" s="52"/>
      <c r="AL21" s="50"/>
      <c r="AM21" s="50"/>
      <c r="AN21" s="50"/>
      <c r="AO21" s="50"/>
      <c r="AP21" s="50"/>
      <c r="AQ21" s="50"/>
      <c r="AR21" s="52"/>
      <c r="AS21" s="62" t="s">
        <v>51</v>
      </c>
      <c r="AT21" s="62" t="s">
        <v>51</v>
      </c>
      <c r="AU21" s="62"/>
      <c r="AV21" s="62" t="s">
        <v>51</v>
      </c>
      <c r="AW21" s="62"/>
      <c r="AX21" s="62" t="s">
        <v>51</v>
      </c>
      <c r="AY21" s="62" t="s">
        <v>51</v>
      </c>
      <c r="AZ21" s="50"/>
      <c r="BA21" s="51"/>
      <c r="BB21" s="51"/>
      <c r="BC21" s="50"/>
      <c r="BD21" s="50"/>
      <c r="BE21" s="50"/>
      <c r="BF21" s="53"/>
      <c r="BG21" s="54">
        <f t="shared" si="1"/>
        <v>7</v>
      </c>
      <c r="BH21" s="55"/>
    </row>
    <row r="22" spans="1:60" s="54" customFormat="1" ht="29.25" customHeight="1" x14ac:dyDescent="0.2">
      <c r="A22" s="90"/>
      <c r="B22" s="49" t="s">
        <v>41</v>
      </c>
      <c r="C22" s="50"/>
      <c r="D22" s="62" t="s">
        <v>51</v>
      </c>
      <c r="E22" s="50"/>
      <c r="F22" s="62" t="s">
        <v>51</v>
      </c>
      <c r="G22" s="50"/>
      <c r="H22" s="50"/>
      <c r="I22" s="62" t="s">
        <v>51</v>
      </c>
      <c r="J22" s="50"/>
      <c r="K22" s="50"/>
      <c r="L22" s="50"/>
      <c r="M22" s="62" t="s">
        <v>51</v>
      </c>
      <c r="N22" s="50"/>
      <c r="O22" s="50"/>
      <c r="P22" s="52"/>
      <c r="Q22" s="50"/>
      <c r="R22" s="50"/>
      <c r="S22" s="50"/>
      <c r="T22" s="50"/>
      <c r="U22" s="50"/>
      <c r="V22" s="50"/>
      <c r="W22" s="52"/>
      <c r="X22" s="62" t="s">
        <v>51</v>
      </c>
      <c r="Y22" s="62" t="s">
        <v>51</v>
      </c>
      <c r="Z22" s="51"/>
      <c r="AA22" s="62" t="s">
        <v>51</v>
      </c>
      <c r="AB22" s="62" t="s">
        <v>51</v>
      </c>
      <c r="AC22" s="51"/>
      <c r="AD22" s="62" t="s">
        <v>51</v>
      </c>
      <c r="AE22" s="50"/>
      <c r="AF22" s="50"/>
      <c r="AG22" s="50"/>
      <c r="AH22" s="62" t="s">
        <v>51</v>
      </c>
      <c r="AI22" s="50"/>
      <c r="AJ22" s="50"/>
      <c r="AK22" s="52"/>
      <c r="AL22" s="50"/>
      <c r="AM22" s="50"/>
      <c r="AN22" s="50"/>
      <c r="AO22" s="50"/>
      <c r="AP22" s="50"/>
      <c r="AQ22" s="50"/>
      <c r="AR22" s="52"/>
      <c r="AS22" s="62" t="s">
        <v>51</v>
      </c>
      <c r="AT22" s="62" t="s">
        <v>51</v>
      </c>
      <c r="AU22" s="62"/>
      <c r="AV22" s="62" t="s">
        <v>51</v>
      </c>
      <c r="AW22" s="62"/>
      <c r="AX22" s="62" t="s">
        <v>51</v>
      </c>
      <c r="AY22" s="62" t="s">
        <v>51</v>
      </c>
      <c r="AZ22" s="50"/>
      <c r="BA22" s="51"/>
      <c r="BB22" s="51"/>
      <c r="BC22" s="50"/>
      <c r="BD22" s="50"/>
      <c r="BE22" s="50"/>
      <c r="BF22" s="53"/>
      <c r="BG22" s="54">
        <f t="shared" si="1"/>
        <v>15</v>
      </c>
      <c r="BH22" s="55"/>
    </row>
    <row r="23" spans="1:60" s="54" customFormat="1" ht="31.5" customHeight="1" x14ac:dyDescent="0.2">
      <c r="A23" s="90"/>
      <c r="B23" s="49" t="s">
        <v>42</v>
      </c>
      <c r="C23" s="62" t="s">
        <v>51</v>
      </c>
      <c r="D23" s="62" t="s">
        <v>51</v>
      </c>
      <c r="E23" s="50"/>
      <c r="F23" s="62" t="s">
        <v>51</v>
      </c>
      <c r="G23" s="50"/>
      <c r="H23" s="50"/>
      <c r="I23" s="62" t="s">
        <v>51</v>
      </c>
      <c r="J23" s="50"/>
      <c r="K23" s="62" t="s">
        <v>51</v>
      </c>
      <c r="L23" s="50"/>
      <c r="M23" s="62" t="s">
        <v>51</v>
      </c>
      <c r="N23" s="50"/>
      <c r="O23" s="50"/>
      <c r="P23" s="62" t="s">
        <v>51</v>
      </c>
      <c r="Q23" s="50"/>
      <c r="R23" s="50"/>
      <c r="S23" s="50"/>
      <c r="T23" s="50"/>
      <c r="U23" s="50"/>
      <c r="V23" s="50"/>
      <c r="W23" s="52"/>
      <c r="X23" s="50"/>
      <c r="Y23" s="62" t="s">
        <v>51</v>
      </c>
      <c r="Z23" s="51"/>
      <c r="AA23" s="51"/>
      <c r="AB23" s="51"/>
      <c r="AC23" s="51"/>
      <c r="AD23" s="53"/>
      <c r="AE23" s="62" t="s">
        <v>51</v>
      </c>
      <c r="AF23" s="62" t="s">
        <v>51</v>
      </c>
      <c r="AG23" s="50"/>
      <c r="AH23" s="62" t="s">
        <v>51</v>
      </c>
      <c r="AI23" s="62" t="s">
        <v>51</v>
      </c>
      <c r="AJ23" s="50"/>
      <c r="AK23" s="52"/>
      <c r="AL23" s="50"/>
      <c r="AM23" s="62" t="s">
        <v>51</v>
      </c>
      <c r="AN23" s="50"/>
      <c r="AO23" s="62" t="s">
        <v>51</v>
      </c>
      <c r="AP23" s="50"/>
      <c r="AQ23" s="50"/>
      <c r="AR23" s="62" t="s">
        <v>51</v>
      </c>
      <c r="AS23" s="50"/>
      <c r="AT23" s="62" t="s">
        <v>51</v>
      </c>
      <c r="AU23" s="50"/>
      <c r="AV23" s="62" t="s">
        <v>51</v>
      </c>
      <c r="AW23" s="50"/>
      <c r="AX23" s="62" t="s">
        <v>51</v>
      </c>
      <c r="AY23" s="62" t="s">
        <v>51</v>
      </c>
      <c r="AZ23" s="50"/>
      <c r="BA23" s="62" t="s">
        <v>51</v>
      </c>
      <c r="BB23" s="51"/>
      <c r="BC23" s="62" t="s">
        <v>51</v>
      </c>
      <c r="BD23" s="50"/>
      <c r="BE23" s="50"/>
      <c r="BF23" s="53"/>
      <c r="BG23" s="54">
        <f t="shared" si="1"/>
        <v>21</v>
      </c>
      <c r="BH23" s="55"/>
    </row>
    <row r="24" spans="1:60" s="54" customFormat="1" ht="33" customHeight="1" x14ac:dyDescent="0.2">
      <c r="A24" s="91"/>
      <c r="B24" s="49" t="s">
        <v>43</v>
      </c>
      <c r="C24" s="50"/>
      <c r="D24" s="62" t="s">
        <v>51</v>
      </c>
      <c r="E24" s="50"/>
      <c r="F24" s="62" t="s">
        <v>51</v>
      </c>
      <c r="G24" s="50"/>
      <c r="H24" s="50"/>
      <c r="I24" s="62" t="s">
        <v>51</v>
      </c>
      <c r="J24" s="50"/>
      <c r="K24" s="62" t="s">
        <v>51</v>
      </c>
      <c r="L24" s="50"/>
      <c r="M24" s="50"/>
      <c r="N24" s="50"/>
      <c r="O24" s="50"/>
      <c r="P24" s="62" t="s">
        <v>51</v>
      </c>
      <c r="Q24" s="62" t="s">
        <v>51</v>
      </c>
      <c r="R24" s="62" t="s">
        <v>51</v>
      </c>
      <c r="S24" s="50"/>
      <c r="T24" s="62" t="s">
        <v>51</v>
      </c>
      <c r="U24" s="50"/>
      <c r="V24" s="50"/>
      <c r="W24" s="62" t="s">
        <v>51</v>
      </c>
      <c r="X24" s="50"/>
      <c r="Y24" s="62" t="s">
        <v>51</v>
      </c>
      <c r="Z24" s="51"/>
      <c r="AA24" s="62" t="s">
        <v>51</v>
      </c>
      <c r="AB24" s="51"/>
      <c r="AC24" s="51"/>
      <c r="AD24" s="62" t="s">
        <v>51</v>
      </c>
      <c r="AE24" s="62" t="s">
        <v>51</v>
      </c>
      <c r="AF24" s="62" t="s">
        <v>51</v>
      </c>
      <c r="AG24" s="62"/>
      <c r="AH24" s="62" t="s">
        <v>51</v>
      </c>
      <c r="AI24" s="62" t="s">
        <v>50</v>
      </c>
      <c r="AJ24" s="50"/>
      <c r="AK24" s="52"/>
      <c r="AL24" s="50"/>
      <c r="AM24" s="62" t="s">
        <v>51</v>
      </c>
      <c r="AN24" s="50"/>
      <c r="AO24" s="62" t="s">
        <v>51</v>
      </c>
      <c r="AP24" s="50"/>
      <c r="AQ24" s="50"/>
      <c r="AR24" s="62" t="s">
        <v>51</v>
      </c>
      <c r="AS24" s="50"/>
      <c r="AT24" s="50"/>
      <c r="AU24" s="50"/>
      <c r="AV24" s="50"/>
      <c r="AW24" s="50"/>
      <c r="AX24" s="50"/>
      <c r="AY24" s="62" t="s">
        <v>51</v>
      </c>
      <c r="AZ24" s="50"/>
      <c r="BA24" s="51"/>
      <c r="BB24" s="51"/>
      <c r="BC24" s="50"/>
      <c r="BD24" s="50"/>
      <c r="BE24" s="50"/>
      <c r="BF24" s="53"/>
      <c r="BG24" s="54">
        <f t="shared" si="1"/>
        <v>19</v>
      </c>
      <c r="BH24" s="55"/>
    </row>
    <row r="25" spans="1:60" s="54" customFormat="1" ht="27.75" customHeight="1" x14ac:dyDescent="0.2">
      <c r="A25" s="89" t="s">
        <v>48</v>
      </c>
      <c r="B25" s="49" t="s">
        <v>44</v>
      </c>
      <c r="C25" s="62" t="s">
        <v>51</v>
      </c>
      <c r="D25" s="62" t="s">
        <v>51</v>
      </c>
      <c r="E25" s="62" t="s">
        <v>51</v>
      </c>
      <c r="F25" s="62" t="s">
        <v>51</v>
      </c>
      <c r="G25" s="62"/>
      <c r="H25" s="62" t="s">
        <v>51</v>
      </c>
      <c r="I25" s="62" t="s">
        <v>51</v>
      </c>
      <c r="J25" s="62" t="s">
        <v>51</v>
      </c>
      <c r="K25" s="62" t="s">
        <v>51</v>
      </c>
      <c r="L25" s="62" t="s">
        <v>51</v>
      </c>
      <c r="M25" s="62" t="s">
        <v>51</v>
      </c>
      <c r="N25" s="62"/>
      <c r="O25" s="62"/>
      <c r="P25" s="66"/>
      <c r="Q25" s="62" t="s">
        <v>51</v>
      </c>
      <c r="R25" s="62" t="s">
        <v>51</v>
      </c>
      <c r="S25" s="62"/>
      <c r="T25" s="62" t="s">
        <v>51</v>
      </c>
      <c r="U25" s="62"/>
      <c r="V25" s="62" t="s">
        <v>51</v>
      </c>
      <c r="W25" s="62" t="s">
        <v>51</v>
      </c>
      <c r="X25" s="62" t="s">
        <v>51</v>
      </c>
      <c r="Y25" s="62" t="s">
        <v>51</v>
      </c>
      <c r="Z25" s="51"/>
      <c r="AA25" s="62" t="s">
        <v>51</v>
      </c>
      <c r="AB25" s="62" t="s">
        <v>51</v>
      </c>
      <c r="AC25" s="62" t="s">
        <v>51</v>
      </c>
      <c r="AD25" s="62" t="s">
        <v>51</v>
      </c>
      <c r="AE25" s="62" t="s">
        <v>51</v>
      </c>
      <c r="AF25" s="62" t="s">
        <v>51</v>
      </c>
      <c r="AG25" s="62"/>
      <c r="AH25" s="62" t="s">
        <v>51</v>
      </c>
      <c r="AI25" s="62" t="s">
        <v>51</v>
      </c>
      <c r="AJ25" s="62" t="s">
        <v>51</v>
      </c>
      <c r="AK25" s="62" t="s">
        <v>51</v>
      </c>
      <c r="AL25" s="62" t="s">
        <v>51</v>
      </c>
      <c r="AM25" s="62" t="s">
        <v>51</v>
      </c>
      <c r="AN25" s="62"/>
      <c r="AO25" s="62" t="s">
        <v>51</v>
      </c>
      <c r="AP25" s="62"/>
      <c r="AQ25" s="62"/>
      <c r="AR25" s="62" t="s">
        <v>51</v>
      </c>
      <c r="AS25" s="62"/>
      <c r="AT25" s="62"/>
      <c r="AU25" s="62"/>
      <c r="AV25" s="62"/>
      <c r="AW25" s="62"/>
      <c r="AX25" s="62"/>
      <c r="AY25" s="62"/>
      <c r="AZ25" s="62"/>
      <c r="BA25" s="62"/>
      <c r="BB25" s="51"/>
      <c r="BC25" s="62"/>
      <c r="BD25" s="50"/>
      <c r="BE25" s="50"/>
      <c r="BF25" s="53"/>
      <c r="BG25" s="54">
        <f t="shared" si="1"/>
        <v>31</v>
      </c>
      <c r="BH25" s="55"/>
    </row>
    <row r="26" spans="1:60" s="54" customFormat="1" ht="38.25" customHeight="1" x14ac:dyDescent="0.2">
      <c r="A26" s="90"/>
      <c r="B26" s="49" t="s">
        <v>46</v>
      </c>
      <c r="C26" s="51"/>
      <c r="D26" s="51"/>
      <c r="E26" s="51"/>
      <c r="F26" s="50"/>
      <c r="G26" s="50"/>
      <c r="H26" s="50"/>
      <c r="I26" s="52"/>
      <c r="J26" s="62"/>
      <c r="K26" s="62"/>
      <c r="L26" s="62"/>
      <c r="M26" s="62"/>
      <c r="N26" s="62"/>
      <c r="O26" s="62"/>
      <c r="P26" s="66"/>
      <c r="Q26" s="50"/>
      <c r="R26" s="50"/>
      <c r="S26" s="50"/>
      <c r="T26" s="50"/>
      <c r="U26" s="50"/>
      <c r="V26" s="50"/>
      <c r="W26" s="52"/>
      <c r="X26" s="50"/>
      <c r="Y26" s="51"/>
      <c r="Z26" s="51"/>
      <c r="AA26" s="51"/>
      <c r="AB26" s="51"/>
      <c r="AC26" s="51"/>
      <c r="AD26" s="53"/>
      <c r="AE26" s="51"/>
      <c r="AF26" s="51"/>
      <c r="AG26" s="50"/>
      <c r="AH26" s="50"/>
      <c r="AI26" s="50"/>
      <c r="AJ26" s="50"/>
      <c r="AK26" s="52"/>
      <c r="AL26" s="51"/>
      <c r="AM26" s="51"/>
      <c r="AN26" s="50"/>
      <c r="AO26" s="50"/>
      <c r="AP26" s="50"/>
      <c r="AQ26" s="50"/>
      <c r="AR26" s="52"/>
      <c r="AS26" s="51"/>
      <c r="AT26" s="51"/>
      <c r="AU26" s="50"/>
      <c r="AV26" s="50"/>
      <c r="AW26" s="50"/>
      <c r="AX26" s="50"/>
      <c r="AY26" s="62" t="s">
        <v>51</v>
      </c>
      <c r="AZ26" s="50"/>
      <c r="BA26" s="62" t="s">
        <v>51</v>
      </c>
      <c r="BB26" s="51"/>
      <c r="BC26" s="62" t="s">
        <v>51</v>
      </c>
      <c r="BD26" s="50"/>
      <c r="BE26" s="50"/>
      <c r="BF26" s="53"/>
      <c r="BG26" s="54">
        <f t="shared" si="1"/>
        <v>3</v>
      </c>
      <c r="BH26" s="55"/>
    </row>
    <row r="27" spans="1:60" s="54" customFormat="1" ht="29.25" customHeight="1" x14ac:dyDescent="0.2">
      <c r="A27" s="90"/>
      <c r="B27" s="63" t="s">
        <v>45</v>
      </c>
      <c r="C27" s="62" t="s">
        <v>51</v>
      </c>
      <c r="D27" s="62" t="s">
        <v>51</v>
      </c>
      <c r="E27" s="62" t="s">
        <v>51</v>
      </c>
      <c r="F27" s="62" t="s">
        <v>51</v>
      </c>
      <c r="G27" s="62"/>
      <c r="H27" s="62" t="s">
        <v>51</v>
      </c>
      <c r="I27" s="62" t="s">
        <v>51</v>
      </c>
      <c r="J27" s="62" t="s">
        <v>51</v>
      </c>
      <c r="K27" s="62" t="s">
        <v>51</v>
      </c>
      <c r="L27" s="62" t="s">
        <v>51</v>
      </c>
      <c r="M27" s="62" t="s">
        <v>51</v>
      </c>
      <c r="N27" s="62"/>
      <c r="O27" s="62" t="s">
        <v>51</v>
      </c>
      <c r="P27" s="62" t="s">
        <v>51</v>
      </c>
      <c r="Q27" s="62" t="s">
        <v>51</v>
      </c>
      <c r="R27" s="62" t="s">
        <v>51</v>
      </c>
      <c r="S27" s="62"/>
      <c r="T27" s="62" t="s">
        <v>51</v>
      </c>
      <c r="U27" s="62"/>
      <c r="V27" s="62" t="s">
        <v>51</v>
      </c>
      <c r="W27" s="62" t="s">
        <v>51</v>
      </c>
      <c r="X27" s="62"/>
      <c r="Y27" s="62"/>
      <c r="Z27" s="51"/>
      <c r="AA27" s="62"/>
      <c r="AB27" s="51"/>
      <c r="AC27" s="51"/>
      <c r="AD27" s="53"/>
      <c r="AE27" s="62" t="s">
        <v>51</v>
      </c>
      <c r="AF27" s="62" t="s">
        <v>51</v>
      </c>
      <c r="AG27" s="62"/>
      <c r="AH27" s="62" t="s">
        <v>51</v>
      </c>
      <c r="AI27" s="62" t="s">
        <v>51</v>
      </c>
      <c r="AJ27" s="62" t="s">
        <v>51</v>
      </c>
      <c r="AK27" s="62" t="s">
        <v>51</v>
      </c>
      <c r="AL27" s="62" t="s">
        <v>51</v>
      </c>
      <c r="AM27" s="62" t="s">
        <v>51</v>
      </c>
      <c r="AN27" s="62"/>
      <c r="AO27" s="62" t="s">
        <v>51</v>
      </c>
      <c r="AP27" s="62"/>
      <c r="AQ27" s="62"/>
      <c r="AR27" s="62" t="s">
        <v>51</v>
      </c>
      <c r="AS27" s="62" t="s">
        <v>51</v>
      </c>
      <c r="AT27" s="62" t="s">
        <v>51</v>
      </c>
      <c r="AU27" s="62"/>
      <c r="AV27" s="62" t="s">
        <v>51</v>
      </c>
      <c r="AW27" s="62"/>
      <c r="AX27" s="62" t="s">
        <v>51</v>
      </c>
      <c r="AY27" s="62" t="s">
        <v>51</v>
      </c>
      <c r="AZ27" s="62"/>
      <c r="BA27" s="62"/>
      <c r="BB27" s="51"/>
      <c r="BC27" s="62"/>
      <c r="BD27" s="50"/>
      <c r="BE27" s="50"/>
      <c r="BF27" s="53"/>
      <c r="BG27" s="54">
        <f t="shared" si="1"/>
        <v>32</v>
      </c>
      <c r="BH27" s="55"/>
    </row>
    <row r="28" spans="1:60" s="54" customFormat="1" ht="39.75" customHeight="1" x14ac:dyDescent="0.2">
      <c r="A28" s="91"/>
      <c r="B28" s="49" t="s">
        <v>47</v>
      </c>
      <c r="C28" s="51"/>
      <c r="D28" s="51"/>
      <c r="E28" s="50"/>
      <c r="F28" s="50"/>
      <c r="G28" s="50"/>
      <c r="H28" s="50"/>
      <c r="I28" s="52"/>
      <c r="J28" s="62"/>
      <c r="K28" s="62" t="s">
        <v>51</v>
      </c>
      <c r="L28" s="62"/>
      <c r="M28" s="62"/>
      <c r="N28" s="62"/>
      <c r="O28" s="62" t="s">
        <v>51</v>
      </c>
      <c r="P28" s="62" t="s">
        <v>51</v>
      </c>
      <c r="Q28" s="50"/>
      <c r="R28" s="62" t="s">
        <v>51</v>
      </c>
      <c r="S28" s="50"/>
      <c r="T28" s="62" t="s">
        <v>51</v>
      </c>
      <c r="U28" s="50"/>
      <c r="V28" s="50"/>
      <c r="W28" s="52"/>
      <c r="X28" s="50"/>
      <c r="Y28" s="51"/>
      <c r="Z28" s="51"/>
      <c r="AA28" s="51"/>
      <c r="AB28" s="51"/>
      <c r="AC28" s="51"/>
      <c r="AD28" s="53"/>
      <c r="AE28" s="51"/>
      <c r="AF28" s="62" t="s">
        <v>51</v>
      </c>
      <c r="AG28" s="50"/>
      <c r="AH28" s="50"/>
      <c r="AI28" s="62" t="s">
        <v>51</v>
      </c>
      <c r="AJ28" s="50"/>
      <c r="AK28" s="52"/>
      <c r="AL28" s="51"/>
      <c r="AM28" s="51"/>
      <c r="AN28" s="50"/>
      <c r="AO28" s="50"/>
      <c r="AP28" s="50"/>
      <c r="AQ28" s="50"/>
      <c r="AR28" s="52"/>
      <c r="AS28" s="51"/>
      <c r="AT28" s="51"/>
      <c r="AU28" s="50"/>
      <c r="AV28" s="50"/>
      <c r="AW28" s="50"/>
      <c r="AX28" s="50"/>
      <c r="AY28" s="62" t="s">
        <v>51</v>
      </c>
      <c r="AZ28" s="50"/>
      <c r="BA28" s="62" t="s">
        <v>51</v>
      </c>
      <c r="BB28" s="51"/>
      <c r="BC28" s="62" t="s">
        <v>51</v>
      </c>
      <c r="BD28" s="50"/>
      <c r="BE28" s="50"/>
      <c r="BF28" s="53"/>
      <c r="BG28" s="54">
        <f t="shared" si="1"/>
        <v>10</v>
      </c>
      <c r="BH28" s="55"/>
    </row>
    <row r="29" spans="1:60" s="44" customFormat="1" ht="27.75" customHeight="1" thickBot="1" x14ac:dyDescent="0.25">
      <c r="A29" s="71"/>
      <c r="B29" s="72"/>
      <c r="C29" s="45"/>
      <c r="D29" s="45"/>
      <c r="E29" s="45"/>
      <c r="F29" s="45"/>
      <c r="G29" s="45"/>
      <c r="H29" s="45"/>
      <c r="I29" s="73"/>
      <c r="J29" s="45"/>
      <c r="K29" s="45"/>
      <c r="L29" s="45"/>
      <c r="M29" s="45"/>
      <c r="N29" s="45"/>
      <c r="O29" s="45"/>
      <c r="P29" s="73"/>
      <c r="Q29" s="45"/>
      <c r="R29" s="45"/>
      <c r="S29" s="45"/>
      <c r="T29" s="45"/>
      <c r="U29" s="45"/>
      <c r="V29" s="45"/>
      <c r="W29" s="73"/>
      <c r="X29" s="45"/>
      <c r="Y29" s="46"/>
      <c r="Z29" s="46"/>
      <c r="AA29" s="46"/>
      <c r="AB29" s="46"/>
      <c r="AC29" s="46"/>
      <c r="AD29" s="74"/>
      <c r="AE29" s="45"/>
      <c r="AF29" s="45"/>
      <c r="AG29" s="45"/>
      <c r="AH29" s="45"/>
      <c r="AI29" s="45"/>
      <c r="AJ29" s="45"/>
      <c r="AK29" s="73"/>
      <c r="AL29" s="45"/>
      <c r="AM29" s="45"/>
      <c r="AN29" s="45"/>
      <c r="AO29" s="45"/>
      <c r="AP29" s="45"/>
      <c r="AQ29" s="45"/>
      <c r="AR29" s="73"/>
      <c r="AS29" s="45"/>
      <c r="AT29" s="45"/>
      <c r="AU29" s="45"/>
      <c r="AV29" s="45"/>
      <c r="AW29" s="45"/>
      <c r="AX29" s="45"/>
      <c r="AY29" s="73"/>
      <c r="AZ29" s="45"/>
      <c r="BA29" s="46"/>
      <c r="BB29" s="46"/>
      <c r="BC29" s="45"/>
      <c r="BD29" s="45"/>
      <c r="BE29" s="45"/>
      <c r="BF29" s="74"/>
      <c r="BG29" s="44">
        <f t="shared" si="1"/>
        <v>0</v>
      </c>
      <c r="BH29" s="75">
        <f>(COUNTIF(BG20:BG28,"0")*100)/COUNTA(BG20:BG28)</f>
        <v>11.111111111111111</v>
      </c>
    </row>
    <row r="30" spans="1:60" ht="26.25" customHeight="1" thickBot="1" x14ac:dyDescent="0.25">
      <c r="C30" s="8">
        <f t="shared" ref="C30:AH30" si="2">COUNTIF(C6:C29,"учтена")</f>
        <v>7</v>
      </c>
      <c r="D30" s="8">
        <f t="shared" si="2"/>
        <v>10</v>
      </c>
      <c r="E30" s="8">
        <f t="shared" si="2"/>
        <v>5</v>
      </c>
      <c r="F30" s="8">
        <f t="shared" si="2"/>
        <v>10</v>
      </c>
      <c r="G30" s="8">
        <f t="shared" si="2"/>
        <v>0</v>
      </c>
      <c r="H30" s="8">
        <f t="shared" si="2"/>
        <v>6</v>
      </c>
      <c r="I30" s="8">
        <f t="shared" si="2"/>
        <v>9</v>
      </c>
      <c r="J30" s="8">
        <f t="shared" si="2"/>
        <v>4</v>
      </c>
      <c r="K30" s="8">
        <f t="shared" si="2"/>
        <v>9</v>
      </c>
      <c r="L30" s="8">
        <f t="shared" si="2"/>
        <v>2</v>
      </c>
      <c r="M30" s="8">
        <f t="shared" si="2"/>
        <v>7</v>
      </c>
      <c r="N30" s="8">
        <f t="shared" si="2"/>
        <v>0</v>
      </c>
      <c r="O30" s="8">
        <f t="shared" si="2"/>
        <v>2</v>
      </c>
      <c r="P30" s="8">
        <f t="shared" si="2"/>
        <v>6</v>
      </c>
      <c r="Q30" s="47">
        <f t="shared" si="2"/>
        <v>5</v>
      </c>
      <c r="R30" s="47">
        <f t="shared" si="2"/>
        <v>6</v>
      </c>
      <c r="S30" s="8">
        <f t="shared" si="2"/>
        <v>0</v>
      </c>
      <c r="T30" s="8">
        <f t="shared" si="2"/>
        <v>6</v>
      </c>
      <c r="U30" s="8">
        <f t="shared" si="2"/>
        <v>0</v>
      </c>
      <c r="V30" s="8">
        <f t="shared" si="2"/>
        <v>4</v>
      </c>
      <c r="W30" s="8">
        <f t="shared" si="2"/>
        <v>5</v>
      </c>
      <c r="X30" s="8">
        <f t="shared" si="2"/>
        <v>4</v>
      </c>
      <c r="Y30" s="8">
        <f t="shared" si="2"/>
        <v>6</v>
      </c>
      <c r="Z30" s="8">
        <f t="shared" si="2"/>
        <v>0</v>
      </c>
      <c r="AA30" s="8">
        <f t="shared" si="2"/>
        <v>7</v>
      </c>
      <c r="AB30" s="8">
        <f t="shared" si="2"/>
        <v>4</v>
      </c>
      <c r="AC30" s="8">
        <f t="shared" si="2"/>
        <v>3</v>
      </c>
      <c r="AD30" s="8">
        <f t="shared" si="2"/>
        <v>5</v>
      </c>
      <c r="AE30" s="8">
        <f t="shared" si="2"/>
        <v>6</v>
      </c>
      <c r="AF30" s="8">
        <f t="shared" si="2"/>
        <v>7</v>
      </c>
      <c r="AG30" s="8">
        <f t="shared" si="2"/>
        <v>0</v>
      </c>
      <c r="AH30" s="8">
        <f t="shared" si="2"/>
        <v>7</v>
      </c>
      <c r="AI30" s="8">
        <f t="shared" ref="AI30:BN30" si="3">COUNTIF(AI6:AI29,"учтена")</f>
        <v>6</v>
      </c>
      <c r="AJ30" s="8">
        <f t="shared" si="3"/>
        <v>4</v>
      </c>
      <c r="AK30" s="8">
        <f t="shared" si="3"/>
        <v>4</v>
      </c>
      <c r="AL30" s="8">
        <f t="shared" si="3"/>
        <v>5</v>
      </c>
      <c r="AM30" s="8">
        <f t="shared" si="3"/>
        <v>7</v>
      </c>
      <c r="AN30" s="8">
        <f t="shared" si="3"/>
        <v>2</v>
      </c>
      <c r="AO30" s="8">
        <f t="shared" si="3"/>
        <v>7</v>
      </c>
      <c r="AP30" s="8">
        <f t="shared" si="3"/>
        <v>2</v>
      </c>
      <c r="AQ30" s="8">
        <f t="shared" si="3"/>
        <v>2</v>
      </c>
      <c r="AR30" s="8">
        <f t="shared" si="3"/>
        <v>6</v>
      </c>
      <c r="AS30" s="8">
        <f t="shared" si="3"/>
        <v>3</v>
      </c>
      <c r="AT30" s="8">
        <f t="shared" si="3"/>
        <v>7</v>
      </c>
      <c r="AU30" s="8">
        <f t="shared" si="3"/>
        <v>0</v>
      </c>
      <c r="AV30" s="8">
        <f t="shared" si="3"/>
        <v>8</v>
      </c>
      <c r="AW30" s="8">
        <f t="shared" si="3"/>
        <v>0</v>
      </c>
      <c r="AX30" s="8">
        <f t="shared" si="3"/>
        <v>9</v>
      </c>
      <c r="AY30" s="8">
        <f t="shared" si="3"/>
        <v>12</v>
      </c>
      <c r="AZ30" s="8">
        <f t="shared" si="3"/>
        <v>4</v>
      </c>
      <c r="BA30" s="8">
        <f t="shared" si="3"/>
        <v>7</v>
      </c>
      <c r="BB30" s="8">
        <f t="shared" si="3"/>
        <v>0</v>
      </c>
      <c r="BC30" s="8">
        <f t="shared" si="3"/>
        <v>7</v>
      </c>
      <c r="BD30" s="8">
        <f t="shared" si="3"/>
        <v>0</v>
      </c>
      <c r="BE30" s="8">
        <f t="shared" si="3"/>
        <v>1</v>
      </c>
      <c r="BF30" s="9">
        <f t="shared" si="3"/>
        <v>4</v>
      </c>
    </row>
    <row r="31" spans="1:60" ht="53.25" customHeight="1" thickBot="1" x14ac:dyDescent="0.25">
      <c r="B31" s="10" t="s">
        <v>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48"/>
      <c r="R31" s="48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11">
        <f>(COUNTIF(C30:BF30,"&gt;0")*100/COLUMNS(C30:BF30))</f>
        <v>82.142857142857139</v>
      </c>
    </row>
    <row r="33" spans="1:58" ht="24" x14ac:dyDescent="0.2">
      <c r="A33" s="110" t="s">
        <v>3</v>
      </c>
      <c r="B33" s="108" t="s">
        <v>1</v>
      </c>
      <c r="C33" s="108" t="s">
        <v>2</v>
      </c>
    </row>
    <row r="34" spans="1:58" ht="49.5" customHeight="1" x14ac:dyDescent="0.2">
      <c r="A34" s="79" t="s">
        <v>5</v>
      </c>
      <c r="B34" s="109" t="s">
        <v>62</v>
      </c>
      <c r="C34" s="109" t="s">
        <v>62</v>
      </c>
      <c r="BE34" s="111"/>
      <c r="BF34" s="111"/>
    </row>
    <row r="35" spans="1:58" ht="60" x14ac:dyDescent="0.2">
      <c r="A35" s="77" t="s">
        <v>4</v>
      </c>
      <c r="B35" s="78" t="s">
        <v>61</v>
      </c>
      <c r="C35" s="78" t="s">
        <v>61</v>
      </c>
      <c r="BE35" s="112"/>
      <c r="BF35" s="112"/>
    </row>
    <row r="36" spans="1:58" ht="90.75" customHeight="1" x14ac:dyDescent="0.2">
      <c r="A36" s="77" t="s">
        <v>8</v>
      </c>
      <c r="B36" s="76"/>
      <c r="C36" s="76"/>
    </row>
  </sheetData>
  <mergeCells count="76">
    <mergeCell ref="C1:I1"/>
    <mergeCell ref="C2:I2"/>
    <mergeCell ref="BL1:CE1"/>
    <mergeCell ref="BL2:CE2"/>
    <mergeCell ref="AC4:AD4"/>
    <mergeCell ref="E3:G3"/>
    <mergeCell ref="E4:G4"/>
    <mergeCell ref="H4:I4"/>
    <mergeCell ref="H3:I3"/>
    <mergeCell ref="V4:W4"/>
    <mergeCell ref="J2:P2"/>
    <mergeCell ref="C4:D4"/>
    <mergeCell ref="A6:B6"/>
    <mergeCell ref="A21:A24"/>
    <mergeCell ref="A7:A9"/>
    <mergeCell ref="A10:A12"/>
    <mergeCell ref="A13:A15"/>
    <mergeCell ref="A16:A18"/>
    <mergeCell ref="A20:B20"/>
    <mergeCell ref="J1:P1"/>
    <mergeCell ref="Q3:R3"/>
    <mergeCell ref="Q1:W1"/>
    <mergeCell ref="X2:AD2"/>
    <mergeCell ref="X3:Y3"/>
    <mergeCell ref="Z3:AB3"/>
    <mergeCell ref="X1:AD1"/>
    <mergeCell ref="Q2:W2"/>
    <mergeCell ref="V3:W3"/>
    <mergeCell ref="S3:U3"/>
    <mergeCell ref="AC3:AD3"/>
    <mergeCell ref="J3:K3"/>
    <mergeCell ref="L3:N3"/>
    <mergeCell ref="O3:P3"/>
    <mergeCell ref="BE4:BF4"/>
    <mergeCell ref="AZ1:BF1"/>
    <mergeCell ref="AE2:AK2"/>
    <mergeCell ref="AE3:AF3"/>
    <mergeCell ref="AG3:AI3"/>
    <mergeCell ref="AJ3:AK3"/>
    <mergeCell ref="AE1:AK1"/>
    <mergeCell ref="AZ2:BF2"/>
    <mergeCell ref="AZ3:BA3"/>
    <mergeCell ref="BB3:BD3"/>
    <mergeCell ref="BE3:BF3"/>
    <mergeCell ref="A25:A28"/>
    <mergeCell ref="AZ4:BA4"/>
    <mergeCell ref="BB4:BD4"/>
    <mergeCell ref="AE4:AF4"/>
    <mergeCell ref="AG4:AI4"/>
    <mergeCell ref="AJ4:AK4"/>
    <mergeCell ref="X4:Y4"/>
    <mergeCell ref="Z4:AB4"/>
    <mergeCell ref="Q4:R4"/>
    <mergeCell ref="S4:U4"/>
    <mergeCell ref="J4:K4"/>
    <mergeCell ref="L4:N4"/>
    <mergeCell ref="O4:P4"/>
    <mergeCell ref="A1:A5"/>
    <mergeCell ref="B1:B5"/>
    <mergeCell ref="C3:D3"/>
    <mergeCell ref="AL4:AM4"/>
    <mergeCell ref="AN4:AP4"/>
    <mergeCell ref="AQ4:AR4"/>
    <mergeCell ref="AL1:AR1"/>
    <mergeCell ref="AL2:AR2"/>
    <mergeCell ref="AL3:AM3"/>
    <mergeCell ref="AN3:AP3"/>
    <mergeCell ref="AQ3:AR3"/>
    <mergeCell ref="AS4:AT4"/>
    <mergeCell ref="AU4:AW4"/>
    <mergeCell ref="AX4:AY4"/>
    <mergeCell ref="AS1:AY1"/>
    <mergeCell ref="AS2:AY2"/>
    <mergeCell ref="AS3:AT3"/>
    <mergeCell ref="AU3:AW3"/>
    <mergeCell ref="AX3:AY3"/>
  </mergeCells>
  <pageMargins left="0.19685039370078741" right="0.19685039370078741" top="0.19685039370078741" bottom="0.19685039370078741" header="0" footer="0"/>
  <pageSetup paperSize="9" scale="6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vid3asuswin@outlook.com</cp:lastModifiedBy>
  <cp:lastPrinted>2024-09-19T13:23:23Z</cp:lastPrinted>
  <dcterms:created xsi:type="dcterms:W3CDTF">2024-01-16T09:44:31Z</dcterms:created>
  <dcterms:modified xsi:type="dcterms:W3CDTF">2025-08-13T08:06:44Z</dcterms:modified>
</cp:coreProperties>
</file>