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rontsova.av\Desktop\25-26\Чемпионат 26\РЧ\"/>
    </mc:Choice>
  </mc:AlternateContent>
  <xr:revisionPtr revIDLastSave="0" documentId="8_{1EE61B62-606E-43C3-8FEF-3E91C98C1F8C}" xr6:coauthVersionLast="47" xr6:coauthVersionMax="47" xr10:uidLastSave="{00000000-0000-0000-0000-000000000000}"/>
  <bookViews>
    <workbookView xWindow="696" yWindow="720" windowWidth="22344" windowHeight="122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17" i="1" l="1"/>
  <c r="O18" i="1"/>
  <c r="O19" i="1"/>
  <c r="O20" i="1"/>
  <c r="O21" i="1"/>
  <c r="O22" i="1"/>
  <c r="O23" i="1"/>
  <c r="D24" i="1"/>
  <c r="E24" i="1"/>
  <c r="F24" i="1"/>
  <c r="G24" i="1"/>
  <c r="H24" i="1"/>
  <c r="I24" i="1"/>
  <c r="J24" i="1"/>
  <c r="K24" i="1"/>
  <c r="L24" i="1"/>
  <c r="M24" i="1"/>
  <c r="N24" i="1"/>
  <c r="O8" i="1"/>
  <c r="O9" i="1"/>
  <c r="O10" i="1"/>
  <c r="O11" i="1"/>
  <c r="O12" i="1"/>
  <c r="O13" i="1"/>
  <c r="O14" i="1"/>
  <c r="O15" i="1"/>
  <c r="P15" i="1" l="1"/>
  <c r="P23" i="1" l="1"/>
  <c r="C24" i="1" l="1"/>
  <c r="N25" i="1" s="1"/>
</calcChain>
</file>

<file path=xl/sharedStrings.xml><?xml version="1.0" encoding="utf-8"?>
<sst xmlns="http://schemas.openxmlformats.org/spreadsheetml/2006/main" count="196" uniqueCount="48">
  <si>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</si>
  <si>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</si>
  <si>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</si>
  <si>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</si>
  <si>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</si>
  <si>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</si>
  <si>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</si>
  <si>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</si>
  <si>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</si>
  <si>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</si>
  <si>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Кондитерское дело</t>
  </si>
  <si>
    <r>
      <rPr>
        <b/>
        <sz val="9"/>
        <color theme="1"/>
        <rFont val="Times New Roman"/>
        <family val="1"/>
        <charset val="204"/>
      </rPr>
      <t>Профессиональный стандарт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Профстандарт:  33.010 В/01.4</t>
    </r>
  </si>
  <si>
    <r>
      <rPr>
        <b/>
        <sz val="9"/>
        <color theme="1"/>
        <rFont val="Times New Roman"/>
        <family val="1"/>
        <charset val="204"/>
      </rPr>
      <t>ФГОС СПО 1</t>
    </r>
    <r>
      <rPr>
        <sz val="9"/>
        <color theme="1"/>
        <rFont val="Times New Roman"/>
        <family val="1"/>
        <charset val="204"/>
      </rPr>
      <t xml:space="preserve"> Поварское и кондитерское дело, 43.02.15
</t>
    </r>
    <r>
      <rPr>
        <i/>
        <sz val="9"/>
        <color theme="1"/>
        <rFont val="Times New Roman"/>
        <family val="1"/>
        <charset val="204"/>
      </rPr>
      <t>(наименование, реквизиты)</t>
    </r>
  </si>
  <si>
    <r>
      <rPr>
        <b/>
        <sz val="9"/>
        <color theme="1"/>
        <rFont val="Times New Roman"/>
        <family val="1"/>
        <charset val="204"/>
      </rPr>
      <t>Изготовление теста, отделочных полуфабрикатов, приготовление десертов, кондитерской и шоколадной продукции разнообразного ассортиментапродукции разнообразного ассортимента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</si>
  <si>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t xml:space="preserve">ТФ 1 -Подготовка инвентаря, оборудования и рабочего места кондитера к работе
</t>
  </si>
  <si>
    <r>
      <rPr>
        <b/>
        <sz val="9"/>
        <color theme="1"/>
        <rFont val="Times New Roman"/>
        <family val="1"/>
        <charset val="204"/>
      </rPr>
      <t>ТФ 2 - Изготовление, оформление и презентация кондитерской и шоколадной продукции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</si>
  <si>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Вид деятельности 1 -</t>
    </r>
    <r>
      <rPr>
        <sz val="9"/>
        <color theme="1"/>
        <rFont val="Times New Roman"/>
        <family val="1"/>
        <charset val="204"/>
      </rPr>
  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обслуживания;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</si>
  <si>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>- 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  </r>
  </si>
  <si>
    <t>ПК 4.3. Осуществлять приготовление, творческое оформление и подготовку к реализации горячих десертов сложного ассортимента с учетом потребностей различных категорий потребителей, видов и форм обслуживания.</t>
  </si>
  <si>
    <t>ПК 4.6. Осуществлять разработку, адаптацию рецептур холодных и горячих десертов, напитков, в том числе авторских, брендовых, региональных с учетом потребностей различных категорий потребителей, видов и форм обслуживания.</t>
  </si>
  <si>
    <r>
      <rPr>
        <b/>
        <sz val="9"/>
        <color theme="1"/>
        <rFont val="Times New Roman"/>
        <family val="1"/>
        <charset val="204"/>
      </rPr>
      <t>ПК 5.1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(наименование)ПК 5.1. Организовывать подготовку рабочих мест, оборудования, сырья, материалов для приготовления хлебобулочных, мучных кондитерских изделий разнообразного ассортимента в соответствии с инструкциями и регламентами.</t>
    </r>
  </si>
  <si>
    <t>ПК 5.2. Осуществлять приготовление, хранение отделочных полуфабрикатов для хлебобулочных, мучных кондитерских изделий.</t>
  </si>
  <si>
    <t>ПК 5.6. Осуществлять разработку, адаптацию рецептур хлебобулочных, мучных кондитерских изделий, в том числе авторских, брендовых, региональных с учетом потребностей различных категорий потребителей.</t>
  </si>
  <si>
    <t>ПК 5.5. Осуществлять приготовление, творческое оформление, подготовку к реализации пирожных и тортов сложного ассортимента с учетом потребностей различных категорий потребителей, видов и форм обслуживания.</t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</si>
  <si>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Повар, кондитер, 43.01.09
</t>
    </r>
    <r>
      <rPr>
        <i/>
        <sz val="9"/>
        <color theme="1"/>
        <rFont val="Times New Roman"/>
        <family val="1"/>
        <charset val="204"/>
      </rPr>
      <t>(наименование, реквизиты приказа)</t>
    </r>
  </si>
  <si>
    <t>ПК 4.1. Подготавливать рабочее место, оборудование, сырье, исходные материалы для приготовления холодных и горячих сладких блюд, десертов, напитков разнообразного ассортимента в соответствии с инструкциями и регламентами.</t>
  </si>
  <si>
    <t>ПК 4.2. Осуществлять приготовление, творческое оформление и подготовку к реализации холодных сладких блюд, десертов разнообразного ассортимента.</t>
  </si>
  <si>
    <t>ПК 4.3. Осуществлять приготовление, творческое оформление и подготовку к реализации горячих сладких блюд, десертов разнообразного ассортимента.</t>
  </si>
  <si>
    <t>ПК 5.1. Подготавливать рабочее место кондитера, оборудование, инвентарь, кондитерское сырье, исходные материалы к работе в соответствии с инструкциями и регламентами.</t>
  </si>
  <si>
    <t>ПК 5.2. Осуществлять приготовление и подготовку к использованию отделочных полуфабрикатов для хлебобулочных, мучных кондитерских изделий.</t>
  </si>
  <si>
    <t>ПК 5.5. Осуществлять изготовление, творческое оформление, подготовку к реализации пирожных и тортов разнообразного ассортимента.</t>
  </si>
  <si>
    <r>
      <rPr>
        <b/>
        <i/>
        <sz val="9"/>
        <color theme="1"/>
        <rFont val="Times New Roman"/>
        <family val="1"/>
        <charset val="204"/>
      </rPr>
      <t>ПК 4.1</t>
    </r>
    <r>
      <rPr>
        <i/>
        <sz val="9"/>
        <color theme="1"/>
        <rFont val="Times New Roman"/>
        <family val="1"/>
        <charset val="204"/>
      </rPr>
      <t xml:space="preserve"> Организовывать подготовку рабочих мест, оборудования, сырья, материалов для приготовления холодных и горячих сладких блюд, десертов, напитков в соответствии с инструкциями и регламентами.</t>
    </r>
  </si>
  <si>
    <r>
      <rPr>
        <b/>
        <i/>
        <sz val="9"/>
        <color theme="1"/>
        <rFont val="Times New Roman"/>
        <family val="1"/>
        <charset val="204"/>
      </rPr>
      <t>ПК 4.2</t>
    </r>
    <r>
      <rPr>
        <i/>
        <sz val="9"/>
        <color theme="1"/>
        <rFont val="Times New Roman"/>
        <family val="1"/>
        <charset val="204"/>
      </rPr>
      <t xml:space="preserve"> (наименование)4.2. Осуществлять приготовление, творческое оформление и подготовку к реализации холодных десертов сложного ассортимента с учетом потребностей различных категорий потребителей, видов и форм обслуживания.</t>
    </r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</si>
  <si>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</si>
  <si>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/>
    </r>
  </si>
  <si>
    <t>ПК 5.4. Осуществлять изготовление, творческое оформление, подготовку к реализации мучных кондитерских изделий разнообразного ассортимента</t>
  </si>
  <si>
    <r>
      <t xml:space="preserve">Вид деятельности 2-приготовление, оформление и подготовка к реализации хлебобулочных, мучных кондитерских изделий разнообразного ассортимента.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</si>
  <si>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- </t>
    </r>
    <r>
      <rPr>
        <i/>
        <sz val="9"/>
        <color theme="1"/>
        <rFont val="Times New Roman"/>
        <family val="1"/>
        <charset val="204"/>
      </rPr>
      <t>приготовление, оформление и подготовка к реализации холодных и горячих сладких блюд, десертов, напитков разнообразного ассортимента;</t>
    </r>
  </si>
  <si>
    <r>
      <rPr>
        <b/>
        <sz val="9"/>
        <color theme="1"/>
        <rFont val="Times New Roman"/>
        <family val="1"/>
        <charset val="204"/>
      </rPr>
      <t>Инвариант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(выбрать необходимое)</t>
    </r>
  </si>
  <si>
    <r>
      <rPr>
        <b/>
        <sz val="9"/>
        <color theme="1"/>
        <rFont val="Times New Roman"/>
        <family val="1"/>
        <charset val="204"/>
      </rPr>
      <t>Вариатив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(выбрать необходимое)</t>
    </r>
  </si>
  <si>
    <t>ПК 5.4. Осуществлять приготовление, творческое оформление, подготовку к реализации мучных кондитерских изделий сложного ассортимента с учетом потребностей различных категорий потребителей, видов и форм обслуживания</t>
  </si>
  <si>
    <t>учтена</t>
  </si>
  <si>
    <t>Модуль А- работа</t>
  </si>
  <si>
    <r>
      <rPr>
        <b/>
        <sz val="9"/>
        <color theme="1"/>
        <rFont val="Times New Roman"/>
        <family val="1"/>
        <charset val="204"/>
      </rPr>
      <t xml:space="preserve">Модуль Б- Мучные кондитерские изделия 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(указать наименование)</t>
    </r>
  </si>
  <si>
    <t xml:space="preserve"> Модуль В -Кондитерские изделия</t>
  </si>
  <si>
    <t>Модуль Г - Шоколад</t>
  </si>
  <si>
    <t>Модуль Д - Моделирование из различных материалов</t>
  </si>
  <si>
    <t>Модуль Е - Презентационный образец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</si>
</sst>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2" fontId="1" fillId="0" borderId="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6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4" borderId="3" xfId="0" applyFont="1" applyFill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2" fontId="1" fillId="0" borderId="1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workbookViewId="0">
      <selection activeCell="G7" sqref="G7"/>
    </sheetView>
  </sheetViews>
  <sheetFormatPr defaultColWidth="9.109375" defaultRowHeight="12" x14ac:dyDescent="0.25"/>
  <cols>
    <col min="1" max="1" width="21.5546875" style="1" customWidth="1"/>
    <col min="2" max="2" width="21.109375" style="1" customWidth="1"/>
    <col min="3" max="3" width="18.88671875" style="1" customWidth="1"/>
    <col min="4" max="14" width="17.109375" style="1" customWidth="1"/>
    <col min="15" max="15" width="11" style="1" customWidth="1"/>
    <col min="16" max="16" width="14.6640625" style="1" customWidth="1"/>
    <col min="17" max="17" width="9.109375" style="1" hidden="1" customWidth="1"/>
    <col min="18" max="16384" width="9.109375" style="1"/>
  </cols>
  <sheetData>
    <row r="1" spans="1:16" ht="47.25" customHeight="1" x14ac:dyDescent="0.25">
      <c r="A1" s="36" t="s">
        <v>0</v>
      </c>
      <c r="B1" s="37" t="s">
        <v>10</v>
      </c>
      <c r="C1" s="44" t="s">
        <v>42</v>
      </c>
      <c r="D1" s="45"/>
      <c r="E1" s="46" t="s">
        <v>43</v>
      </c>
      <c r="F1" s="45"/>
      <c r="G1" s="44" t="s">
        <v>44</v>
      </c>
      <c r="H1" s="45"/>
      <c r="I1" s="44" t="s">
        <v>45</v>
      </c>
      <c r="J1" s="45"/>
      <c r="K1" s="44" t="s">
        <v>46</v>
      </c>
      <c r="L1" s="45"/>
      <c r="M1" s="44" t="s">
        <v>47</v>
      </c>
      <c r="N1" s="45"/>
    </row>
    <row r="2" spans="1:16" ht="24.75" customHeight="1" x14ac:dyDescent="0.25">
      <c r="A2" s="36"/>
      <c r="B2" s="38"/>
      <c r="C2" s="34" t="s">
        <v>38</v>
      </c>
      <c r="D2" s="35"/>
      <c r="E2" s="34" t="s">
        <v>38</v>
      </c>
      <c r="F2" s="35"/>
      <c r="G2" s="34" t="s">
        <v>39</v>
      </c>
      <c r="H2" s="35"/>
      <c r="I2" s="34" t="s">
        <v>38</v>
      </c>
      <c r="J2" s="35"/>
      <c r="K2" s="34" t="s">
        <v>38</v>
      </c>
      <c r="L2" s="35"/>
      <c r="M2" s="34" t="s">
        <v>38</v>
      </c>
      <c r="N2" s="35"/>
    </row>
    <row r="3" spans="1:16" ht="38.25" customHeight="1" x14ac:dyDescent="0.25">
      <c r="A3" s="36"/>
      <c r="B3" s="38"/>
      <c r="C3" s="34" t="s">
        <v>11</v>
      </c>
      <c r="D3" s="35"/>
      <c r="E3" s="34" t="s">
        <v>11</v>
      </c>
      <c r="F3" s="35"/>
      <c r="G3" s="34" t="s">
        <v>11</v>
      </c>
      <c r="H3" s="35"/>
      <c r="I3" s="34" t="s">
        <v>11</v>
      </c>
      <c r="J3" s="35"/>
      <c r="K3" s="34" t="s">
        <v>11</v>
      </c>
      <c r="L3" s="35"/>
      <c r="M3" s="34" t="s">
        <v>11</v>
      </c>
      <c r="N3" s="35"/>
    </row>
    <row r="4" spans="1:16" ht="82.5" customHeight="1" x14ac:dyDescent="0.25">
      <c r="A4" s="36"/>
      <c r="B4" s="38"/>
      <c r="C4" s="34" t="s">
        <v>13</v>
      </c>
      <c r="D4" s="35"/>
      <c r="E4" s="34" t="s">
        <v>13</v>
      </c>
      <c r="F4" s="35"/>
      <c r="G4" s="34" t="s">
        <v>13</v>
      </c>
      <c r="H4" s="35"/>
      <c r="I4" s="34" t="s">
        <v>13</v>
      </c>
      <c r="J4" s="35"/>
      <c r="K4" s="34" t="s">
        <v>13</v>
      </c>
      <c r="L4" s="35"/>
      <c r="M4" s="34" t="s">
        <v>13</v>
      </c>
      <c r="N4" s="35"/>
    </row>
    <row r="5" spans="1:16" ht="96" customHeight="1" x14ac:dyDescent="0.25">
      <c r="A5" s="36"/>
      <c r="B5" s="38"/>
      <c r="C5" s="18" t="s">
        <v>14</v>
      </c>
      <c r="D5" s="3" t="s">
        <v>15</v>
      </c>
      <c r="E5" s="18" t="s">
        <v>14</v>
      </c>
      <c r="F5" s="3" t="s">
        <v>15</v>
      </c>
      <c r="G5" s="18" t="s">
        <v>14</v>
      </c>
      <c r="H5" s="3" t="s">
        <v>15</v>
      </c>
      <c r="I5" s="18" t="s">
        <v>14</v>
      </c>
      <c r="J5" s="3" t="s">
        <v>15</v>
      </c>
      <c r="K5" s="18" t="s">
        <v>14</v>
      </c>
      <c r="L5" s="3" t="s">
        <v>15</v>
      </c>
      <c r="M5" s="18" t="s">
        <v>14</v>
      </c>
      <c r="N5" s="3" t="s">
        <v>15</v>
      </c>
      <c r="P5" s="13" t="s">
        <v>8</v>
      </c>
    </row>
    <row r="6" spans="1:16" ht="23.25" customHeight="1" x14ac:dyDescent="0.25">
      <c r="A6" s="40" t="s">
        <v>12</v>
      </c>
      <c r="B6" s="41"/>
      <c r="C6" s="10"/>
      <c r="D6" s="2"/>
      <c r="E6" s="22"/>
      <c r="F6" s="22"/>
      <c r="G6" s="22"/>
      <c r="H6" s="22"/>
      <c r="I6" s="22"/>
      <c r="J6" s="22"/>
      <c r="K6" s="22"/>
      <c r="L6" s="22"/>
      <c r="M6" s="22"/>
      <c r="N6" s="22"/>
      <c r="P6" s="12"/>
    </row>
    <row r="7" spans="1:16" ht="120" x14ac:dyDescent="0.25">
      <c r="A7" s="39" t="s">
        <v>16</v>
      </c>
      <c r="B7" s="19" t="s">
        <v>31</v>
      </c>
      <c r="C7" s="10" t="s">
        <v>41</v>
      </c>
      <c r="D7" s="10" t="s">
        <v>41</v>
      </c>
      <c r="E7" s="10" t="s">
        <v>41</v>
      </c>
      <c r="F7" s="10" t="s">
        <v>41</v>
      </c>
      <c r="G7" s="10" t="s">
        <v>41</v>
      </c>
      <c r="H7" s="2"/>
      <c r="I7" s="2" t="s">
        <v>41</v>
      </c>
      <c r="J7" s="2"/>
      <c r="K7" s="2"/>
      <c r="L7" s="2"/>
      <c r="M7" s="2"/>
      <c r="N7" s="2"/>
      <c r="O7" s="30">
        <f t="shared" ref="O7:O23" si="0">COUNTIF(C7:N7,"учтена")</f>
        <v>6</v>
      </c>
      <c r="P7" s="12"/>
    </row>
    <row r="8" spans="1:16" ht="144" x14ac:dyDescent="0.25">
      <c r="A8" s="39"/>
      <c r="B8" s="19" t="s">
        <v>32</v>
      </c>
      <c r="C8" s="26" t="s">
        <v>41</v>
      </c>
      <c r="D8" s="27" t="s">
        <v>41</v>
      </c>
      <c r="E8" s="27" t="s">
        <v>41</v>
      </c>
      <c r="F8" s="27" t="s">
        <v>41</v>
      </c>
      <c r="G8" s="27"/>
      <c r="H8" s="27"/>
      <c r="I8" s="27" t="s">
        <v>41</v>
      </c>
      <c r="J8" s="27" t="s">
        <v>41</v>
      </c>
      <c r="K8" s="27"/>
      <c r="L8" s="27"/>
      <c r="M8" s="27"/>
      <c r="N8" s="27"/>
      <c r="O8" s="30">
        <f t="shared" si="0"/>
        <v>6</v>
      </c>
      <c r="P8" s="12"/>
    </row>
    <row r="9" spans="1:16" ht="120" x14ac:dyDescent="0.25">
      <c r="A9" s="39"/>
      <c r="B9" s="19" t="s">
        <v>18</v>
      </c>
      <c r="C9" s="26" t="s">
        <v>41</v>
      </c>
      <c r="D9" s="27" t="s">
        <v>41</v>
      </c>
      <c r="E9" s="27" t="s">
        <v>41</v>
      </c>
      <c r="F9" s="27" t="s">
        <v>41</v>
      </c>
      <c r="G9" s="27"/>
      <c r="H9" s="27"/>
      <c r="I9" s="27" t="s">
        <v>41</v>
      </c>
      <c r="J9" s="27" t="s">
        <v>41</v>
      </c>
      <c r="K9" s="27"/>
      <c r="L9" s="27"/>
      <c r="M9" s="27"/>
      <c r="N9" s="27"/>
      <c r="O9" s="30">
        <f t="shared" si="0"/>
        <v>6</v>
      </c>
      <c r="P9" s="12"/>
    </row>
    <row r="10" spans="1:16" ht="135" customHeight="1" x14ac:dyDescent="0.25">
      <c r="A10" s="39"/>
      <c r="B10" s="19" t="s">
        <v>19</v>
      </c>
      <c r="C10" s="26" t="s">
        <v>41</v>
      </c>
      <c r="D10" s="27" t="s">
        <v>41</v>
      </c>
      <c r="E10" s="27" t="s">
        <v>41</v>
      </c>
      <c r="F10" s="27" t="s">
        <v>41</v>
      </c>
      <c r="G10" s="27" t="s">
        <v>41</v>
      </c>
      <c r="H10" s="27" t="s">
        <v>41</v>
      </c>
      <c r="I10" s="27" t="s">
        <v>41</v>
      </c>
      <c r="J10" s="27" t="s">
        <v>41</v>
      </c>
      <c r="K10" s="27"/>
      <c r="L10" s="27"/>
      <c r="M10" s="27"/>
      <c r="N10" s="27"/>
      <c r="O10" s="30">
        <f t="shared" si="0"/>
        <v>8</v>
      </c>
      <c r="P10" s="12"/>
    </row>
    <row r="11" spans="1:16" ht="156" x14ac:dyDescent="0.25">
      <c r="A11" s="39" t="s">
        <v>17</v>
      </c>
      <c r="B11" s="16" t="s">
        <v>20</v>
      </c>
      <c r="C11" s="26" t="s">
        <v>41</v>
      </c>
      <c r="D11" s="27" t="s">
        <v>41</v>
      </c>
      <c r="E11" s="27" t="s">
        <v>41</v>
      </c>
      <c r="F11" s="27" t="s">
        <v>41</v>
      </c>
      <c r="G11" s="27"/>
      <c r="H11" s="27"/>
      <c r="I11" s="27"/>
      <c r="J11" s="27"/>
      <c r="K11" s="27"/>
      <c r="L11" s="27"/>
      <c r="M11" s="27"/>
      <c r="N11" s="27"/>
      <c r="O11" s="30">
        <f t="shared" si="0"/>
        <v>4</v>
      </c>
      <c r="P11" s="12"/>
    </row>
    <row r="12" spans="1:16" ht="72" x14ac:dyDescent="0.25">
      <c r="A12" s="39"/>
      <c r="B12" s="19" t="s">
        <v>21</v>
      </c>
      <c r="C12" s="26" t="s">
        <v>41</v>
      </c>
      <c r="D12" s="27" t="s">
        <v>41</v>
      </c>
      <c r="E12" s="27" t="s">
        <v>41</v>
      </c>
      <c r="F12" s="27" t="s">
        <v>41</v>
      </c>
      <c r="G12" s="27" t="s">
        <v>41</v>
      </c>
      <c r="H12" s="27" t="s">
        <v>41</v>
      </c>
      <c r="I12" s="27" t="s">
        <v>41</v>
      </c>
      <c r="J12" s="27" t="s">
        <v>41</v>
      </c>
      <c r="K12" s="27" t="s">
        <v>41</v>
      </c>
      <c r="L12" s="27" t="s">
        <v>41</v>
      </c>
      <c r="M12" s="27"/>
      <c r="N12" s="27"/>
      <c r="O12" s="30">
        <f t="shared" si="0"/>
        <v>10</v>
      </c>
      <c r="P12" s="12"/>
    </row>
    <row r="13" spans="1:16" ht="132" x14ac:dyDescent="0.25">
      <c r="A13" s="39"/>
      <c r="B13" s="19" t="s">
        <v>40</v>
      </c>
      <c r="C13" s="26" t="s">
        <v>41</v>
      </c>
      <c r="D13" s="27" t="s">
        <v>41</v>
      </c>
      <c r="E13" s="27" t="s">
        <v>41</v>
      </c>
      <c r="F13" s="27" t="s">
        <v>41</v>
      </c>
      <c r="G13" s="27" t="s">
        <v>41</v>
      </c>
      <c r="H13" s="27" t="s">
        <v>41</v>
      </c>
      <c r="I13" s="27" t="s">
        <v>41</v>
      </c>
      <c r="J13" s="27" t="s">
        <v>41</v>
      </c>
      <c r="K13" s="27" t="s">
        <v>41</v>
      </c>
      <c r="L13" s="27" t="s">
        <v>41</v>
      </c>
      <c r="M13" s="27" t="s">
        <v>41</v>
      </c>
      <c r="N13" s="27" t="s">
        <v>41</v>
      </c>
      <c r="O13" s="30">
        <f t="shared" si="0"/>
        <v>12</v>
      </c>
      <c r="P13" s="12"/>
    </row>
    <row r="14" spans="1:16" ht="124.5" customHeight="1" x14ac:dyDescent="0.25">
      <c r="A14" s="39"/>
      <c r="B14" s="19" t="s">
        <v>23</v>
      </c>
      <c r="C14" s="26" t="s">
        <v>41</v>
      </c>
      <c r="D14" s="27" t="s">
        <v>41</v>
      </c>
      <c r="E14" s="27" t="s">
        <v>41</v>
      </c>
      <c r="F14" s="27" t="s">
        <v>41</v>
      </c>
      <c r="G14" s="27"/>
      <c r="H14" s="27"/>
      <c r="I14" s="27"/>
      <c r="J14" s="27"/>
      <c r="K14" s="27"/>
      <c r="L14" s="27"/>
      <c r="M14" s="27"/>
      <c r="N14" s="27"/>
      <c r="O14" s="30">
        <f t="shared" si="0"/>
        <v>4</v>
      </c>
      <c r="P14" s="12"/>
    </row>
    <row r="15" spans="1:16" ht="121.5" customHeight="1" thickBot="1" x14ac:dyDescent="0.3">
      <c r="A15" s="17"/>
      <c r="B15" s="19" t="s">
        <v>22</v>
      </c>
      <c r="C15" s="26" t="s">
        <v>41</v>
      </c>
      <c r="D15" s="27" t="s">
        <v>41</v>
      </c>
      <c r="E15" s="27" t="s">
        <v>41</v>
      </c>
      <c r="F15" s="27" t="s">
        <v>41</v>
      </c>
      <c r="G15" s="27"/>
      <c r="H15" s="27"/>
      <c r="I15" s="27"/>
      <c r="J15" s="27"/>
      <c r="K15" s="27"/>
      <c r="L15" s="27"/>
      <c r="M15" s="27"/>
      <c r="N15" s="27"/>
      <c r="O15" s="30">
        <f t="shared" si="0"/>
        <v>4</v>
      </c>
      <c r="P15" s="31">
        <f>(COUNTIF(O7:O15,"0")*100/COUNTA(O7:O15))</f>
        <v>0</v>
      </c>
    </row>
    <row r="16" spans="1:16" ht="26.25" customHeight="1" thickBot="1" x14ac:dyDescent="0.3">
      <c r="A16" s="42" t="s">
        <v>24</v>
      </c>
      <c r="B16" s="43"/>
      <c r="C16" s="28"/>
      <c r="D16" s="27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32"/>
    </row>
    <row r="17" spans="1:16" ht="144" x14ac:dyDescent="0.25">
      <c r="A17" s="33" t="s">
        <v>37</v>
      </c>
      <c r="B17" s="20" t="s">
        <v>25</v>
      </c>
      <c r="C17" s="27" t="s">
        <v>41</v>
      </c>
      <c r="D17" s="27" t="s">
        <v>41</v>
      </c>
      <c r="E17" s="27" t="s">
        <v>41</v>
      </c>
      <c r="F17" s="27" t="s">
        <v>41</v>
      </c>
      <c r="G17" s="27" t="s">
        <v>41</v>
      </c>
      <c r="H17" s="27" t="s">
        <v>41</v>
      </c>
      <c r="I17" s="27" t="s">
        <v>41</v>
      </c>
      <c r="J17" s="27" t="s">
        <v>41</v>
      </c>
      <c r="K17" s="27"/>
      <c r="L17" s="27"/>
      <c r="M17" s="27"/>
      <c r="N17" s="27"/>
      <c r="O17" s="30">
        <f t="shared" si="0"/>
        <v>8</v>
      </c>
      <c r="P17" s="11"/>
    </row>
    <row r="18" spans="1:16" ht="84" x14ac:dyDescent="0.25">
      <c r="A18" s="33"/>
      <c r="B18" s="20" t="s">
        <v>26</v>
      </c>
      <c r="C18" s="27" t="s">
        <v>41</v>
      </c>
      <c r="D18" s="27" t="s">
        <v>41</v>
      </c>
      <c r="E18" s="27" t="s">
        <v>41</v>
      </c>
      <c r="F18" s="27" t="s">
        <v>41</v>
      </c>
      <c r="G18" s="27" t="s">
        <v>41</v>
      </c>
      <c r="H18" s="27" t="s">
        <v>41</v>
      </c>
      <c r="I18" s="27" t="s">
        <v>41</v>
      </c>
      <c r="J18" s="27" t="s">
        <v>41</v>
      </c>
      <c r="K18" s="27"/>
      <c r="L18" s="27"/>
      <c r="M18" s="27"/>
      <c r="N18" s="27"/>
      <c r="O18" s="30">
        <f t="shared" si="0"/>
        <v>8</v>
      </c>
      <c r="P18" s="12"/>
    </row>
    <row r="19" spans="1:16" ht="84" x14ac:dyDescent="0.25">
      <c r="A19" s="33"/>
      <c r="B19" s="20" t="s">
        <v>27</v>
      </c>
      <c r="C19" s="27" t="s">
        <v>41</v>
      </c>
      <c r="D19" s="27" t="s">
        <v>41</v>
      </c>
      <c r="E19" s="27" t="s">
        <v>41</v>
      </c>
      <c r="F19" s="27" t="s">
        <v>41</v>
      </c>
      <c r="G19" s="27" t="s">
        <v>41</v>
      </c>
      <c r="H19" s="27" t="s">
        <v>41</v>
      </c>
      <c r="I19" s="27" t="s">
        <v>41</v>
      </c>
      <c r="J19" s="27" t="s">
        <v>41</v>
      </c>
      <c r="K19" s="27"/>
      <c r="L19" s="27"/>
      <c r="M19" s="27"/>
      <c r="N19" s="27"/>
      <c r="O19" s="30">
        <f t="shared" si="0"/>
        <v>8</v>
      </c>
      <c r="P19" s="12"/>
    </row>
    <row r="20" spans="1:16" ht="108" x14ac:dyDescent="0.25">
      <c r="A20" s="33" t="s">
        <v>36</v>
      </c>
      <c r="B20" s="20" t="s">
        <v>28</v>
      </c>
      <c r="C20" s="27" t="s">
        <v>41</v>
      </c>
      <c r="D20" s="27" t="s">
        <v>41</v>
      </c>
      <c r="E20" s="27" t="s">
        <v>41</v>
      </c>
      <c r="F20" s="27" t="s">
        <v>41</v>
      </c>
      <c r="G20" s="27" t="s">
        <v>41</v>
      </c>
      <c r="H20" s="27" t="s">
        <v>41</v>
      </c>
      <c r="I20" s="27" t="s">
        <v>41</v>
      </c>
      <c r="J20" s="27" t="s">
        <v>41</v>
      </c>
      <c r="K20" s="27" t="s">
        <v>41</v>
      </c>
      <c r="L20" s="27" t="s">
        <v>41</v>
      </c>
      <c r="M20" s="27" t="s">
        <v>41</v>
      </c>
      <c r="N20" s="27" t="s">
        <v>41</v>
      </c>
      <c r="O20" s="30">
        <f t="shared" si="0"/>
        <v>12</v>
      </c>
      <c r="P20" s="12"/>
    </row>
    <row r="21" spans="1:16" ht="96" x14ac:dyDescent="0.25">
      <c r="A21" s="33"/>
      <c r="B21" s="20" t="s">
        <v>29</v>
      </c>
      <c r="C21" s="27" t="s">
        <v>41</v>
      </c>
      <c r="D21" s="27" t="s">
        <v>41</v>
      </c>
      <c r="E21" s="27" t="s">
        <v>41</v>
      </c>
      <c r="F21" s="27" t="s">
        <v>41</v>
      </c>
      <c r="G21" s="27" t="s">
        <v>41</v>
      </c>
      <c r="H21" s="27" t="s">
        <v>41</v>
      </c>
      <c r="I21" s="27" t="s">
        <v>41</v>
      </c>
      <c r="J21" s="27" t="s">
        <v>41</v>
      </c>
      <c r="K21" s="27" t="s">
        <v>41</v>
      </c>
      <c r="L21" s="27" t="s">
        <v>41</v>
      </c>
      <c r="M21" s="27" t="s">
        <v>41</v>
      </c>
      <c r="N21" s="27" t="s">
        <v>41</v>
      </c>
      <c r="O21" s="30">
        <f t="shared" si="0"/>
        <v>12</v>
      </c>
      <c r="P21" s="12"/>
    </row>
    <row r="22" spans="1:16" ht="84" x14ac:dyDescent="0.25">
      <c r="A22" s="33"/>
      <c r="B22" s="20" t="s">
        <v>35</v>
      </c>
      <c r="C22" s="27" t="s">
        <v>41</v>
      </c>
      <c r="D22" s="27" t="s">
        <v>41</v>
      </c>
      <c r="E22" s="27" t="s">
        <v>41</v>
      </c>
      <c r="F22" s="27" t="s">
        <v>41</v>
      </c>
      <c r="G22" s="27"/>
      <c r="H22" s="27"/>
      <c r="I22" s="27"/>
      <c r="J22" s="27"/>
      <c r="K22" s="27"/>
      <c r="L22" s="27"/>
      <c r="M22" s="27"/>
      <c r="N22" s="27"/>
      <c r="O22" s="30">
        <f t="shared" si="0"/>
        <v>4</v>
      </c>
      <c r="P22" s="12"/>
    </row>
    <row r="23" spans="1:16" ht="72.599999999999994" thickBot="1" x14ac:dyDescent="0.3">
      <c r="A23" s="33"/>
      <c r="B23" s="20" t="s">
        <v>30</v>
      </c>
      <c r="C23" s="27" t="s">
        <v>41</v>
      </c>
      <c r="D23" s="27" t="s">
        <v>41</v>
      </c>
      <c r="E23" s="27" t="s">
        <v>41</v>
      </c>
      <c r="F23" s="27" t="s">
        <v>41</v>
      </c>
      <c r="G23" s="27" t="s">
        <v>41</v>
      </c>
      <c r="H23" s="27" t="s">
        <v>41</v>
      </c>
      <c r="I23" s="27" t="s">
        <v>41</v>
      </c>
      <c r="J23" s="27" t="s">
        <v>41</v>
      </c>
      <c r="K23" s="27" t="s">
        <v>41</v>
      </c>
      <c r="L23" s="27" t="s">
        <v>41</v>
      </c>
      <c r="M23" s="27" t="s">
        <v>41</v>
      </c>
      <c r="N23" s="27" t="s">
        <v>41</v>
      </c>
      <c r="O23" s="30">
        <f t="shared" si="0"/>
        <v>12</v>
      </c>
      <c r="P23" s="31">
        <f t="shared" ref="P23" si="1">(COUNTIF(O15:O23,"0")*100/COUNTA(O15:O23))</f>
        <v>0</v>
      </c>
    </row>
    <row r="24" spans="1:16" ht="12.6" thickBot="1" x14ac:dyDescent="0.3">
      <c r="C24" s="1">
        <f>COUNTIF(C6:C23,"учтена")</f>
        <v>16</v>
      </c>
      <c r="D24" s="1">
        <f t="shared" ref="D24:N24" si="2">COUNTIF(D6:D23,"учтена")</f>
        <v>16</v>
      </c>
      <c r="E24" s="1">
        <f t="shared" si="2"/>
        <v>16</v>
      </c>
      <c r="F24" s="1">
        <f t="shared" si="2"/>
        <v>16</v>
      </c>
      <c r="G24" s="1">
        <f t="shared" si="2"/>
        <v>10</v>
      </c>
      <c r="H24" s="1">
        <f t="shared" si="2"/>
        <v>9</v>
      </c>
      <c r="I24" s="1">
        <f t="shared" si="2"/>
        <v>12</v>
      </c>
      <c r="J24" s="1">
        <f t="shared" si="2"/>
        <v>11</v>
      </c>
      <c r="K24" s="1">
        <f t="shared" si="2"/>
        <v>5</v>
      </c>
      <c r="L24" s="1">
        <f t="shared" si="2"/>
        <v>5</v>
      </c>
      <c r="M24" s="1">
        <f t="shared" si="2"/>
        <v>4</v>
      </c>
      <c r="N24" s="1">
        <f t="shared" si="2"/>
        <v>4</v>
      </c>
    </row>
    <row r="25" spans="1:16" ht="51" customHeight="1" thickBot="1" x14ac:dyDescent="0.3">
      <c r="B25" s="23" t="s">
        <v>7</v>
      </c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  <c r="N25" s="25">
        <f>(COUNTIF(C24:N24,"&gt;0")*100/COLUMNS(C24:N24))</f>
        <v>100</v>
      </c>
    </row>
    <row r="27" spans="1:16" ht="30" customHeight="1" x14ac:dyDescent="0.25">
      <c r="A27" s="7" t="s">
        <v>3</v>
      </c>
      <c r="B27" s="8" t="s">
        <v>1</v>
      </c>
      <c r="C27" s="8" t="s">
        <v>2</v>
      </c>
    </row>
    <row r="28" spans="1:16" ht="84" x14ac:dyDescent="0.25">
      <c r="A28" s="15" t="s">
        <v>5</v>
      </c>
      <c r="B28" s="14" t="s">
        <v>33</v>
      </c>
      <c r="C28" s="14" t="s">
        <v>34</v>
      </c>
    </row>
    <row r="29" spans="1:16" ht="54" customHeight="1" x14ac:dyDescent="0.25">
      <c r="A29" s="5" t="s">
        <v>4</v>
      </c>
      <c r="B29" s="6" t="s">
        <v>6</v>
      </c>
      <c r="C29" s="6" t="s">
        <v>6</v>
      </c>
    </row>
    <row r="30" spans="1:16" ht="108.75" customHeight="1" x14ac:dyDescent="0.25">
      <c r="A30" s="5" t="s">
        <v>9</v>
      </c>
      <c r="B30" s="4"/>
      <c r="C30" s="21"/>
    </row>
  </sheetData>
  <mergeCells count="32">
    <mergeCell ref="I3:J3"/>
    <mergeCell ref="K3:L3"/>
    <mergeCell ref="M3:N3"/>
    <mergeCell ref="G4:H4"/>
    <mergeCell ref="I4:J4"/>
    <mergeCell ref="K4:L4"/>
    <mergeCell ref="M4:N4"/>
    <mergeCell ref="E1:F1"/>
    <mergeCell ref="E2:F2"/>
    <mergeCell ref="E3:F3"/>
    <mergeCell ref="E4:F4"/>
    <mergeCell ref="G1:H1"/>
    <mergeCell ref="G3:H3"/>
    <mergeCell ref="I1:J1"/>
    <mergeCell ref="G2:H2"/>
    <mergeCell ref="I2:J2"/>
    <mergeCell ref="K1:L1"/>
    <mergeCell ref="M1:N1"/>
    <mergeCell ref="K2:L2"/>
    <mergeCell ref="M2:N2"/>
    <mergeCell ref="A17:A19"/>
    <mergeCell ref="A20:A23"/>
    <mergeCell ref="C4:D4"/>
    <mergeCell ref="A1:A5"/>
    <mergeCell ref="B1:B5"/>
    <mergeCell ref="A7:A10"/>
    <mergeCell ref="A11:A14"/>
    <mergeCell ref="A6:B6"/>
    <mergeCell ref="A16:B16"/>
    <mergeCell ref="C2:D2"/>
    <mergeCell ref="C1:D1"/>
    <mergeCell ref="C3:D3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Воронцова Анна Вячеславовна</cp:lastModifiedBy>
  <cp:lastPrinted>2024-01-17T08:03:12Z</cp:lastPrinted>
  <dcterms:created xsi:type="dcterms:W3CDTF">2024-01-16T09:44:31Z</dcterms:created>
  <dcterms:modified xsi:type="dcterms:W3CDTF">2025-12-09T08:34:56Z</dcterms:modified>
</cp:coreProperties>
</file>